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d:\Users\User\Documents\"/>
    </mc:Choice>
  </mc:AlternateContent>
  <xr:revisionPtr revIDLastSave="0" documentId="8_{12963E79-B74D-414A-9AA7-A21751E948DC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Lapas1" sheetId="1" r:id="rId1"/>
  </sheets>
  <definedNames>
    <definedName name="_xlnm._FilterDatabase" localSheetId="0" hidden="1">Lapas1!$A$6:$R$149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6" roundtripDataSignature="AMtx7mj9fAibYGXaUiiV9Jm/VK9YvoXTSA=="/>
    </ext>
  </extLst>
</workbook>
</file>

<file path=xl/calcChain.xml><?xml version="1.0" encoding="utf-8"?>
<calcChain xmlns="http://schemas.openxmlformats.org/spreadsheetml/2006/main">
  <c r="A8" i="1" l="1"/>
  <c r="AH145" i="1"/>
  <c r="AG145" i="1"/>
  <c r="AF145" i="1"/>
  <c r="AE145" i="1"/>
  <c r="AD145" i="1"/>
  <c r="AC145" i="1"/>
  <c r="AB145" i="1"/>
  <c r="AA145" i="1"/>
  <c r="Z145" i="1"/>
  <c r="T145" i="1"/>
  <c r="D145" i="1"/>
  <c r="AI145" i="1" l="1"/>
  <c r="AH12" i="1"/>
  <c r="AG12" i="1"/>
  <c r="AF12" i="1"/>
  <c r="AE12" i="1"/>
  <c r="AD12" i="1"/>
  <c r="AC12" i="1"/>
  <c r="AB12" i="1"/>
  <c r="AA12" i="1"/>
  <c r="Z12" i="1"/>
  <c r="AH11" i="1"/>
  <c r="AG11" i="1"/>
  <c r="AF11" i="1"/>
  <c r="AE11" i="1"/>
  <c r="AD11" i="1"/>
  <c r="AC11" i="1"/>
  <c r="AB11" i="1"/>
  <c r="AA11" i="1"/>
  <c r="Z11" i="1"/>
  <c r="AH23" i="1"/>
  <c r="AG23" i="1"/>
  <c r="AF23" i="1"/>
  <c r="AE23" i="1"/>
  <c r="AD23" i="1"/>
  <c r="AC23" i="1"/>
  <c r="AB23" i="1"/>
  <c r="AA23" i="1"/>
  <c r="Z23" i="1"/>
  <c r="AH28" i="1"/>
  <c r="AG28" i="1"/>
  <c r="AF28" i="1"/>
  <c r="AE28" i="1"/>
  <c r="AD28" i="1"/>
  <c r="AC28" i="1"/>
  <c r="AB28" i="1"/>
  <c r="AA28" i="1"/>
  <c r="Z28" i="1"/>
  <c r="AF149" i="1"/>
  <c r="AF148" i="1"/>
  <c r="AF146" i="1"/>
  <c r="AF144" i="1"/>
  <c r="AF143" i="1"/>
  <c r="AF142" i="1"/>
  <c r="AF138" i="1"/>
  <c r="AF128" i="1"/>
  <c r="AF125" i="1"/>
  <c r="AF119" i="1"/>
  <c r="AF118" i="1"/>
  <c r="AF97" i="1"/>
  <c r="AF89" i="1"/>
  <c r="AF86" i="1"/>
  <c r="AF81" i="1"/>
  <c r="AF141" i="1"/>
  <c r="AF74" i="1"/>
  <c r="AF73" i="1"/>
  <c r="AF66" i="1"/>
  <c r="AF65" i="1"/>
  <c r="AF61" i="1"/>
  <c r="AF60" i="1"/>
  <c r="AF58" i="1"/>
  <c r="AF52" i="1"/>
  <c r="AF44" i="1"/>
  <c r="AF39" i="1"/>
  <c r="AF33" i="1"/>
  <c r="AH149" i="1"/>
  <c r="AG149" i="1"/>
  <c r="AH148" i="1"/>
  <c r="AG148" i="1"/>
  <c r="AH146" i="1"/>
  <c r="AG146" i="1"/>
  <c r="AH144" i="1"/>
  <c r="AG144" i="1"/>
  <c r="AH143" i="1"/>
  <c r="AG143" i="1"/>
  <c r="AH142" i="1"/>
  <c r="AG142" i="1"/>
  <c r="AH138" i="1"/>
  <c r="AG138" i="1"/>
  <c r="AH128" i="1"/>
  <c r="AG128" i="1"/>
  <c r="AH125" i="1"/>
  <c r="AG125" i="1"/>
  <c r="AH119" i="1"/>
  <c r="AG119" i="1"/>
  <c r="AH118" i="1"/>
  <c r="AG118" i="1"/>
  <c r="AH97" i="1"/>
  <c r="AG97" i="1"/>
  <c r="AH89" i="1"/>
  <c r="AG89" i="1"/>
  <c r="AH86" i="1"/>
  <c r="AG86" i="1"/>
  <c r="AH81" i="1"/>
  <c r="AG81" i="1"/>
  <c r="AH141" i="1"/>
  <c r="AG141" i="1"/>
  <c r="AH74" i="1"/>
  <c r="AG74" i="1"/>
  <c r="AH73" i="1"/>
  <c r="AG73" i="1"/>
  <c r="AH66" i="1"/>
  <c r="AG66" i="1"/>
  <c r="AH65" i="1"/>
  <c r="AG65" i="1"/>
  <c r="AH61" i="1"/>
  <c r="AG61" i="1"/>
  <c r="AH60" i="1"/>
  <c r="AG60" i="1"/>
  <c r="AH58" i="1"/>
  <c r="AG58" i="1"/>
  <c r="AH52" i="1"/>
  <c r="AG52" i="1"/>
  <c r="AH44" i="1"/>
  <c r="AG44" i="1"/>
  <c r="AH39" i="1"/>
  <c r="AG39" i="1"/>
  <c r="AH33" i="1"/>
  <c r="AG33" i="1"/>
  <c r="AE149" i="1"/>
  <c r="AD149" i="1"/>
  <c r="AC149" i="1"/>
  <c r="AB149" i="1"/>
  <c r="AA149" i="1"/>
  <c r="Z149" i="1"/>
  <c r="AE148" i="1"/>
  <c r="AD148" i="1"/>
  <c r="AC148" i="1"/>
  <c r="AB148" i="1"/>
  <c r="AA148" i="1"/>
  <c r="Z148" i="1"/>
  <c r="AE146" i="1"/>
  <c r="AD146" i="1"/>
  <c r="AC146" i="1"/>
  <c r="AB146" i="1"/>
  <c r="AA146" i="1"/>
  <c r="Z146" i="1"/>
  <c r="AE144" i="1"/>
  <c r="AD144" i="1"/>
  <c r="AC144" i="1"/>
  <c r="AB144" i="1"/>
  <c r="AA144" i="1"/>
  <c r="Z144" i="1"/>
  <c r="AE143" i="1"/>
  <c r="AD143" i="1"/>
  <c r="AC143" i="1"/>
  <c r="AB143" i="1"/>
  <c r="AA143" i="1"/>
  <c r="Z143" i="1"/>
  <c r="AE142" i="1"/>
  <c r="AD142" i="1"/>
  <c r="AC142" i="1"/>
  <c r="AB142" i="1"/>
  <c r="AA142" i="1"/>
  <c r="Z142" i="1"/>
  <c r="AE138" i="1"/>
  <c r="AD138" i="1"/>
  <c r="AC138" i="1"/>
  <c r="AB138" i="1"/>
  <c r="AA138" i="1"/>
  <c r="Z138" i="1"/>
  <c r="AE128" i="1"/>
  <c r="AD128" i="1"/>
  <c r="AC128" i="1"/>
  <c r="AB128" i="1"/>
  <c r="AA128" i="1"/>
  <c r="Z128" i="1"/>
  <c r="AE125" i="1"/>
  <c r="AD125" i="1"/>
  <c r="AC125" i="1"/>
  <c r="AB125" i="1"/>
  <c r="AA125" i="1"/>
  <c r="Z125" i="1"/>
  <c r="AE119" i="1"/>
  <c r="AD119" i="1"/>
  <c r="AC119" i="1"/>
  <c r="AB119" i="1"/>
  <c r="AA119" i="1"/>
  <c r="Z119" i="1"/>
  <c r="AE118" i="1"/>
  <c r="AD118" i="1"/>
  <c r="AC118" i="1"/>
  <c r="AB118" i="1"/>
  <c r="AA118" i="1"/>
  <c r="Z118" i="1"/>
  <c r="AE97" i="1"/>
  <c r="AD97" i="1"/>
  <c r="AC97" i="1"/>
  <c r="AB97" i="1"/>
  <c r="AA97" i="1"/>
  <c r="Z97" i="1"/>
  <c r="AE89" i="1"/>
  <c r="AD89" i="1"/>
  <c r="AC89" i="1"/>
  <c r="AB89" i="1"/>
  <c r="AA89" i="1"/>
  <c r="Z89" i="1"/>
  <c r="AE86" i="1"/>
  <c r="AD86" i="1"/>
  <c r="AC86" i="1"/>
  <c r="AB86" i="1"/>
  <c r="AA86" i="1"/>
  <c r="Z86" i="1"/>
  <c r="AE81" i="1"/>
  <c r="AD81" i="1"/>
  <c r="AC81" i="1"/>
  <c r="AB81" i="1"/>
  <c r="AA81" i="1"/>
  <c r="Z81" i="1"/>
  <c r="AE141" i="1"/>
  <c r="AD141" i="1"/>
  <c r="AC141" i="1"/>
  <c r="AB141" i="1"/>
  <c r="AA141" i="1"/>
  <c r="Z141" i="1"/>
  <c r="AE74" i="1"/>
  <c r="AD74" i="1"/>
  <c r="AC74" i="1"/>
  <c r="AB74" i="1"/>
  <c r="AA74" i="1"/>
  <c r="Z74" i="1"/>
  <c r="AE73" i="1"/>
  <c r="AD73" i="1"/>
  <c r="AC73" i="1"/>
  <c r="AB73" i="1"/>
  <c r="AA73" i="1"/>
  <c r="Z73" i="1"/>
  <c r="AE66" i="1"/>
  <c r="AD66" i="1"/>
  <c r="AC66" i="1"/>
  <c r="AB66" i="1"/>
  <c r="AA66" i="1"/>
  <c r="Z66" i="1"/>
  <c r="AE65" i="1"/>
  <c r="AD65" i="1"/>
  <c r="AC65" i="1"/>
  <c r="AB65" i="1"/>
  <c r="AA65" i="1"/>
  <c r="Z65" i="1"/>
  <c r="AE61" i="1"/>
  <c r="AD61" i="1"/>
  <c r="AC61" i="1"/>
  <c r="AB61" i="1"/>
  <c r="AA61" i="1"/>
  <c r="Z61" i="1"/>
  <c r="AE60" i="1"/>
  <c r="AD60" i="1"/>
  <c r="AC60" i="1"/>
  <c r="AB60" i="1"/>
  <c r="AA60" i="1"/>
  <c r="Z60" i="1"/>
  <c r="AE58" i="1"/>
  <c r="AD58" i="1"/>
  <c r="AC58" i="1"/>
  <c r="AB58" i="1"/>
  <c r="AA58" i="1"/>
  <c r="Z58" i="1"/>
  <c r="AE52" i="1"/>
  <c r="AD52" i="1"/>
  <c r="AC52" i="1"/>
  <c r="AB52" i="1"/>
  <c r="AA52" i="1"/>
  <c r="Z52" i="1"/>
  <c r="AE44" i="1"/>
  <c r="AD44" i="1"/>
  <c r="AC44" i="1"/>
  <c r="AB44" i="1"/>
  <c r="AA44" i="1"/>
  <c r="Z44" i="1"/>
  <c r="AE39" i="1"/>
  <c r="AD39" i="1"/>
  <c r="AC39" i="1"/>
  <c r="AB39" i="1"/>
  <c r="AA39" i="1"/>
  <c r="Z39" i="1"/>
  <c r="AE33" i="1"/>
  <c r="AD33" i="1"/>
  <c r="AC33" i="1"/>
  <c r="AB33" i="1"/>
  <c r="AA33" i="1"/>
  <c r="Z33" i="1"/>
  <c r="T12" i="1"/>
  <c r="T11" i="1"/>
  <c r="T23" i="1"/>
  <c r="T28" i="1"/>
  <c r="T33" i="1"/>
  <c r="T149" i="1"/>
  <c r="T148" i="1"/>
  <c r="T146" i="1"/>
  <c r="T144" i="1"/>
  <c r="T143" i="1"/>
  <c r="T142" i="1"/>
  <c r="T138" i="1"/>
  <c r="T128" i="1"/>
  <c r="T125" i="1"/>
  <c r="T119" i="1"/>
  <c r="T118" i="1"/>
  <c r="T97" i="1"/>
  <c r="T89" i="1"/>
  <c r="T86" i="1"/>
  <c r="T81" i="1"/>
  <c r="T141" i="1"/>
  <c r="T74" i="1"/>
  <c r="T73" i="1"/>
  <c r="T66" i="1"/>
  <c r="T65" i="1"/>
  <c r="T61" i="1"/>
  <c r="T60" i="1"/>
  <c r="T58" i="1"/>
  <c r="T52" i="1"/>
  <c r="T44" i="1"/>
  <c r="T39" i="1"/>
  <c r="D139" i="1"/>
  <c r="D10" i="1"/>
  <c r="D8" i="1"/>
  <c r="D62" i="1"/>
  <c r="D63" i="1"/>
  <c r="D82" i="1"/>
  <c r="D114" i="1"/>
  <c r="D120" i="1"/>
  <c r="D122" i="1"/>
  <c r="D116" i="1"/>
  <c r="D129" i="1"/>
  <c r="D132" i="1"/>
  <c r="D131" i="1"/>
  <c r="D133" i="1"/>
  <c r="D130" i="1"/>
  <c r="D47" i="1"/>
  <c r="D70" i="1"/>
  <c r="D121" i="1"/>
  <c r="AI12" i="1" l="1"/>
  <c r="AI128" i="1"/>
  <c r="AI11" i="1"/>
  <c r="AI28" i="1"/>
  <c r="AI23" i="1"/>
  <c r="AI148" i="1"/>
  <c r="AI141" i="1"/>
  <c r="AI52" i="1"/>
  <c r="AI86" i="1"/>
  <c r="AI142" i="1"/>
  <c r="AI60" i="1"/>
  <c r="AI44" i="1"/>
  <c r="AI74" i="1"/>
  <c r="AI125" i="1"/>
  <c r="AI149" i="1"/>
  <c r="AI33" i="1"/>
  <c r="AI39" i="1"/>
  <c r="AI58" i="1"/>
  <c r="AI61" i="1"/>
  <c r="AI65" i="1"/>
  <c r="AI66" i="1"/>
  <c r="AI73" i="1"/>
  <c r="AI81" i="1"/>
  <c r="AI89" i="1"/>
  <c r="AI97" i="1"/>
  <c r="AI118" i="1"/>
  <c r="AI119" i="1"/>
  <c r="AI138" i="1"/>
  <c r="AI143" i="1"/>
  <c r="AI144" i="1"/>
  <c r="AI146" i="1"/>
  <c r="D9" i="1" l="1"/>
  <c r="D12" i="1"/>
  <c r="D11" i="1"/>
  <c r="D14" i="1"/>
  <c r="D13" i="1"/>
  <c r="D15" i="1"/>
  <c r="D16" i="1"/>
  <c r="D18" i="1"/>
  <c r="D17" i="1"/>
  <c r="D19" i="1"/>
  <c r="D21" i="1"/>
  <c r="D22" i="1"/>
  <c r="D20" i="1"/>
  <c r="D23" i="1"/>
  <c r="D24" i="1"/>
  <c r="D25" i="1"/>
  <c r="D27" i="1"/>
  <c r="D34" i="1"/>
  <c r="D26" i="1"/>
  <c r="D29" i="1"/>
  <c r="D30" i="1"/>
  <c r="D36" i="1"/>
  <c r="D31" i="1"/>
  <c r="D32" i="1"/>
  <c r="D33" i="1"/>
  <c r="D35" i="1"/>
  <c r="D37" i="1"/>
  <c r="D38" i="1"/>
  <c r="D39" i="1"/>
  <c r="D41" i="1"/>
  <c r="D40" i="1"/>
  <c r="D42" i="1"/>
  <c r="D43" i="1"/>
  <c r="D45" i="1"/>
  <c r="D46" i="1"/>
  <c r="D49" i="1"/>
  <c r="D48" i="1"/>
  <c r="D124" i="1"/>
  <c r="D50" i="1"/>
  <c r="D103" i="1"/>
  <c r="D51" i="1"/>
  <c r="D54" i="1"/>
  <c r="D53" i="1"/>
  <c r="D52" i="1"/>
  <c r="D57" i="1"/>
  <c r="D55" i="1"/>
  <c r="D56" i="1"/>
  <c r="D58" i="1"/>
  <c r="D59" i="1"/>
  <c r="D60" i="1"/>
  <c r="D61" i="1"/>
  <c r="D66" i="1"/>
  <c r="D64" i="1"/>
  <c r="D65" i="1"/>
  <c r="D67" i="1"/>
  <c r="D68" i="1"/>
  <c r="D69" i="1"/>
  <c r="D71" i="1"/>
  <c r="D72" i="1"/>
  <c r="D73" i="1"/>
  <c r="D74" i="1"/>
  <c r="D141" i="1"/>
  <c r="D75" i="1"/>
  <c r="D76" i="1"/>
  <c r="D77" i="1"/>
  <c r="D78" i="1"/>
  <c r="D79" i="1"/>
  <c r="D80" i="1"/>
  <c r="D81" i="1"/>
  <c r="D85" i="1"/>
  <c r="D83" i="1"/>
  <c r="D84" i="1"/>
  <c r="D28" i="1"/>
  <c r="D86" i="1"/>
  <c r="D87" i="1"/>
  <c r="D88" i="1"/>
  <c r="D89" i="1"/>
  <c r="D90" i="1"/>
  <c r="D91" i="1"/>
  <c r="D92" i="1"/>
  <c r="D94" i="1"/>
  <c r="D118" i="1"/>
  <c r="D97" i="1"/>
  <c r="D98" i="1"/>
  <c r="D100" i="1"/>
  <c r="D93" i="1"/>
  <c r="D138" i="1"/>
  <c r="D102" i="1"/>
  <c r="D44" i="1"/>
  <c r="D104" i="1"/>
  <c r="D99" i="1"/>
  <c r="D105" i="1"/>
  <c r="D101" i="1"/>
  <c r="D106" i="1"/>
  <c r="D107" i="1"/>
  <c r="D108" i="1"/>
  <c r="D109" i="1"/>
  <c r="D110" i="1"/>
  <c r="D111" i="1"/>
  <c r="D95" i="1"/>
  <c r="D96" i="1"/>
  <c r="D112" i="1"/>
  <c r="D113" i="1"/>
  <c r="D115" i="1"/>
  <c r="D136" i="1"/>
  <c r="D117" i="1"/>
  <c r="D119" i="1"/>
  <c r="D123" i="1"/>
  <c r="D125" i="1"/>
  <c r="D128" i="1"/>
  <c r="D126" i="1"/>
  <c r="D127" i="1"/>
  <c r="D134" i="1"/>
  <c r="D135" i="1"/>
  <c r="D140" i="1"/>
  <c r="D147" i="1"/>
  <c r="D142" i="1"/>
  <c r="D143" i="1"/>
  <c r="D144" i="1"/>
  <c r="D146" i="1"/>
  <c r="D148" i="1"/>
  <c r="D149" i="1"/>
  <c r="D137" i="1"/>
  <c r="D7" i="1"/>
</calcChain>
</file>

<file path=xl/sharedStrings.xml><?xml version="1.0" encoding="utf-8"?>
<sst xmlns="http://schemas.openxmlformats.org/spreadsheetml/2006/main" count="920" uniqueCount="211">
  <si>
    <t>NACIONALINĖS DZIUDO ASOCIACIJOS VARŽYBŲ KALENDORIUS</t>
  </si>
  <si>
    <t>Nr.</t>
  </si>
  <si>
    <t>Pradžia</t>
  </si>
  <si>
    <t>Pabaiga</t>
  </si>
  <si>
    <t>Varžybų pavadinimas</t>
  </si>
  <si>
    <t>Šalis</t>
  </si>
  <si>
    <t>Miestas</t>
  </si>
  <si>
    <t>U-10</t>
  </si>
  <si>
    <t>U-12</t>
  </si>
  <si>
    <t>U-14</t>
  </si>
  <si>
    <t>U-16</t>
  </si>
  <si>
    <t>U-18</t>
  </si>
  <si>
    <t>U-21</t>
  </si>
  <si>
    <t>U-23</t>
  </si>
  <si>
    <t>Suaug.</t>
  </si>
  <si>
    <t>Vtrn.</t>
  </si>
  <si>
    <t>MTS</t>
  </si>
  <si>
    <t>POL</t>
  </si>
  <si>
    <t>Elblag</t>
  </si>
  <si>
    <t>x</t>
  </si>
  <si>
    <t>Grand Prix</t>
  </si>
  <si>
    <t>ISR</t>
  </si>
  <si>
    <t>Tel Aviv</t>
  </si>
  <si>
    <t>LTU</t>
  </si>
  <si>
    <t>Kaunas</t>
  </si>
  <si>
    <t>European Open Women</t>
  </si>
  <si>
    <t>POR</t>
  </si>
  <si>
    <t>Odivelas</t>
  </si>
  <si>
    <t>European Open Men</t>
  </si>
  <si>
    <t>BUL</t>
  </si>
  <si>
    <t>Sofia</t>
  </si>
  <si>
    <t>Cadet European Cup</t>
  </si>
  <si>
    <t>ITA</t>
  </si>
  <si>
    <t>Follonica</t>
  </si>
  <si>
    <t>EJU Cadet Training Camp</t>
  </si>
  <si>
    <t>Grand Slam</t>
  </si>
  <si>
    <t>FRA</t>
  </si>
  <si>
    <t>Paris</t>
  </si>
  <si>
    <t>EJU Training Camp</t>
  </si>
  <si>
    <t>BEL</t>
  </si>
  <si>
    <t>Hersal</t>
  </si>
  <si>
    <t>ESP</t>
  </si>
  <si>
    <t>Fuengirola</t>
  </si>
  <si>
    <t>Dziudo stovykla per mokinių žiemos atostogas</t>
  </si>
  <si>
    <t>Alytus</t>
  </si>
  <si>
    <t>AUT</t>
  </si>
  <si>
    <t>Oberwart</t>
  </si>
  <si>
    <t>European Open Woman</t>
  </si>
  <si>
    <t>SVK</t>
  </si>
  <si>
    <t>Bratislava</t>
  </si>
  <si>
    <t>GER</t>
  </si>
  <si>
    <t>Dusseldorf</t>
  </si>
  <si>
    <t>TUR</t>
  </si>
  <si>
    <t>Antalya</t>
  </si>
  <si>
    <t>SUI</t>
  </si>
  <si>
    <t>Zurich</t>
  </si>
  <si>
    <t>European Open W&amp;M</t>
  </si>
  <si>
    <t>Warsaw</t>
  </si>
  <si>
    <t>MOR</t>
  </si>
  <si>
    <t>Marrakech</t>
  </si>
  <si>
    <t>Tarptautinis dziudo klubo "Budoka" turnyras</t>
  </si>
  <si>
    <t>Jonava</t>
  </si>
  <si>
    <t>CRO</t>
  </si>
  <si>
    <t>Zagreb</t>
  </si>
  <si>
    <t>CZE</t>
  </si>
  <si>
    <t>Nymburk</t>
  </si>
  <si>
    <t>RUS</t>
  </si>
  <si>
    <t>Ekaterinburg</t>
  </si>
  <si>
    <t>Vilnius</t>
  </si>
  <si>
    <t>Junior European Cup</t>
  </si>
  <si>
    <t>Coimbra</t>
  </si>
  <si>
    <t>BIH</t>
  </si>
  <si>
    <t>Sarajevo</t>
  </si>
  <si>
    <t>GRE</t>
  </si>
  <si>
    <t>Athens</t>
  </si>
  <si>
    <t>GEO</t>
  </si>
  <si>
    <t>Tbilisi</t>
  </si>
  <si>
    <t>Tula</t>
  </si>
  <si>
    <t>HUN</t>
  </si>
  <si>
    <t>Tata</t>
  </si>
  <si>
    <t>Dubrovnik</t>
  </si>
  <si>
    <t>EJU Refereeing &amp; Coaching Seminar</t>
  </si>
  <si>
    <t>Lisbon</t>
  </si>
  <si>
    <t>Teplice</t>
  </si>
  <si>
    <t>Lignano</t>
  </si>
  <si>
    <t>Nacionalinis dziudo veteranų  čempionatas</t>
  </si>
  <si>
    <t>Palanga</t>
  </si>
  <si>
    <t>NED</t>
  </si>
  <si>
    <t>Papendal</t>
  </si>
  <si>
    <t>Pasvalio raj.</t>
  </si>
  <si>
    <t>Cadet European cup</t>
  </si>
  <si>
    <t>Berlin</t>
  </si>
  <si>
    <t>European Judo Championships (individual)</t>
  </si>
  <si>
    <t>Prague</t>
  </si>
  <si>
    <t>ROM</t>
  </si>
  <si>
    <t>Cluj-Napoca</t>
  </si>
  <si>
    <t>Senior European Cup</t>
  </si>
  <si>
    <t>AZE</t>
  </si>
  <si>
    <t>Baku</t>
  </si>
  <si>
    <t>EJU Junior Training Camp</t>
  </si>
  <si>
    <t>SELL Studen games</t>
  </si>
  <si>
    <t>FIN</t>
  </si>
  <si>
    <t>Lahti</t>
  </si>
  <si>
    <t>European student games</t>
  </si>
  <si>
    <t>SRB</t>
  </si>
  <si>
    <t>Belgradas</t>
  </si>
  <si>
    <t>Bielsko Biala</t>
  </si>
  <si>
    <t>Malaga</t>
  </si>
  <si>
    <t>Orenburg</t>
  </si>
  <si>
    <t>Plungė</t>
  </si>
  <si>
    <t>Masters</t>
  </si>
  <si>
    <t>QAT</t>
  </si>
  <si>
    <t>Doha</t>
  </si>
  <si>
    <t>SLO</t>
  </si>
  <si>
    <t>Podcetrtek</t>
  </si>
  <si>
    <t>Leibnitz</t>
  </si>
  <si>
    <t>European Judo Open W&amp;M</t>
  </si>
  <si>
    <t>EST</t>
  </si>
  <si>
    <t>Talinn</t>
  </si>
  <si>
    <t>Atviras Elektrėnų sav. čempionatas</t>
  </si>
  <si>
    <t>Elektrėnai</t>
  </si>
  <si>
    <t>Nacionalinis jaunimo U-21 čempionatas</t>
  </si>
  <si>
    <t>Molėtai</t>
  </si>
  <si>
    <t>Porec</t>
  </si>
  <si>
    <t>Daugai</t>
  </si>
  <si>
    <t>Alicante</t>
  </si>
  <si>
    <t>Cadet European Judo Championships (individual &amp; mixed team)</t>
  </si>
  <si>
    <t>LAT</t>
  </si>
  <si>
    <t>Riga</t>
  </si>
  <si>
    <t>TBC</t>
  </si>
  <si>
    <t>Budapest</t>
  </si>
  <si>
    <t>Paks</t>
  </si>
  <si>
    <t>Olympic Games Judo Events</t>
  </si>
  <si>
    <t>JPN</t>
  </si>
  <si>
    <t>Tokyo</t>
  </si>
  <si>
    <t>Poznan</t>
  </si>
  <si>
    <t>Junior European Judo Championships (individual &amp; mixed team)</t>
  </si>
  <si>
    <t>LUX</t>
  </si>
  <si>
    <t>Luxembourg</t>
  </si>
  <si>
    <t>UZB</t>
  </si>
  <si>
    <t>Tashkent</t>
  </si>
  <si>
    <t>Klaipėda</t>
  </si>
  <si>
    <t>Koper</t>
  </si>
  <si>
    <t>Gyor</t>
  </si>
  <si>
    <t>Nacionalinis suaugusiųjų čempionatas</t>
  </si>
  <si>
    <t>European U23 Championships</t>
  </si>
  <si>
    <t>Nacionalinis moksleivių dziudo čempionatas</t>
  </si>
  <si>
    <t>JAP</t>
  </si>
  <si>
    <t>Osaka</t>
  </si>
  <si>
    <t>Tarptautinis Kalėdinis klubo "Danas" turnyras</t>
  </si>
  <si>
    <t>Tartautinė žiemos atostogų stovykla</t>
  </si>
  <si>
    <t>Panevėžys</t>
  </si>
  <si>
    <t>Šiauliai</t>
  </si>
  <si>
    <t>UKS Olimpia-Judo Camp</t>
  </si>
  <si>
    <t>NČ</t>
  </si>
  <si>
    <t>Tarptautinis jaunučių, vaikų dziudo turnyras</t>
  </si>
  <si>
    <t>AKT</t>
  </si>
  <si>
    <t>A. Juozapavičiaus tarptautinė stovykla</t>
  </si>
  <si>
    <t>EČ</t>
  </si>
  <si>
    <t>Dan-Kyu seminaras</t>
  </si>
  <si>
    <t>OŽ</t>
  </si>
  <si>
    <t>Panevėžio miesto atviras jaunių, jaunučių ir vaikų dziudo čempionatas, skirtas karių dienai</t>
  </si>
  <si>
    <t>X-asis mem. L.Babkevičienės tarptautinis merginų dziudo turnyras</t>
  </si>
  <si>
    <t>Kauno dziudo klubo "Danas" stovykla</t>
  </si>
  <si>
    <t>II-asis Tarptautinis vaikų dziudo festivalis "Judo animal planet 2020"</t>
  </si>
  <si>
    <t>SEM</t>
  </si>
  <si>
    <t>Trukmė</t>
  </si>
  <si>
    <t>EO</t>
  </si>
  <si>
    <t>ET</t>
  </si>
  <si>
    <t>XXX-asis Tartautinė dziudo stovykla "Daugai 2020"</t>
  </si>
  <si>
    <t>EJU Training Camp - TBC</t>
  </si>
  <si>
    <t>Nacionalinis jaunučių dziudo čempionatas</t>
  </si>
  <si>
    <t>Nacionalinis jaunių dziudo čempionatas</t>
  </si>
  <si>
    <t>Lietuvos studentų čempionatas</t>
  </si>
  <si>
    <t>TT</t>
  </si>
  <si>
    <t>2020 METAI</t>
  </si>
  <si>
    <t>Status</t>
  </si>
  <si>
    <t>XXXI-asis A. Juozapavičiaus tarptautinis dziudo turnyras</t>
  </si>
  <si>
    <t>TKT</t>
  </si>
  <si>
    <t>OTT</t>
  </si>
  <si>
    <t xml:space="preserve">European Mixed Team </t>
  </si>
  <si>
    <t>EJU Olimpic Training Camp</t>
  </si>
  <si>
    <t>Mittersill</t>
  </si>
  <si>
    <t>St. Peterburg</t>
  </si>
  <si>
    <t>Veteran European Championship (individual&amp;team)</t>
  </si>
  <si>
    <t>Chania</t>
  </si>
  <si>
    <t>Veteran World Championship</t>
  </si>
  <si>
    <t>PČ</t>
  </si>
  <si>
    <t>Krakow</t>
  </si>
  <si>
    <t>Rome</t>
  </si>
  <si>
    <t>UAE</t>
  </si>
  <si>
    <t>Abu Dhabi</t>
  </si>
  <si>
    <t>BRA</t>
  </si>
  <si>
    <t>Brasilia</t>
  </si>
  <si>
    <t>Young Stars</t>
  </si>
  <si>
    <t>Jurmala</t>
  </si>
  <si>
    <t>Kyoday</t>
  </si>
  <si>
    <t>Ryga</t>
  </si>
  <si>
    <t>Pol</t>
  </si>
  <si>
    <t>Warsaw Open</t>
  </si>
  <si>
    <t>Baltic Judo Championship</t>
  </si>
  <si>
    <t>Nacionalinis U-23 dziudo čempionatas</t>
  </si>
  <si>
    <t>Plungės miesto vaikų dziudo varžybos „Auksinis ruduo“</t>
  </si>
  <si>
    <t>Atviras Pasvalio dziudo čempionatas</t>
  </si>
  <si>
    <t>XIII-asis Tarptautinis mem. K.Šermukšnio dziudo turnyras „Pavasaris 2020“</t>
  </si>
  <si>
    <t>Tarptautinis turnyras ,,Vaikų pasaulis 2020"</t>
  </si>
  <si>
    <t>Children Baltic Cup</t>
  </si>
  <si>
    <t>Kalėdinis dziudo turnyras „Plungė 2020‘‘</t>
  </si>
  <si>
    <t>Atviras Klaipėdos miesto vaikų, jaunučių, jaunių dziudo čempionatas</t>
  </si>
  <si>
    <t>U-8</t>
  </si>
  <si>
    <t>Tartautinis Šiaulių miesto dziudo turnyras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</si>
</sst>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dd"/>
    <numFmt numFmtId="165" formatCode="0_ ;[Red]\-0\ "/>
  </numFmts>
  <fonts count="13" x14ac:knownFonts="1">
    <font>
      <sz val="11"/>
      <color theme="1"/>
      <name val="Arial"/>
    </font>
    <font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sz val="10"/>
      <color theme="1"/>
      <name val="Calibri"/>
      <family val="2"/>
      <scheme val="major"/>
    </font>
    <font>
      <sz val="12"/>
      <color theme="1"/>
      <name val="Calibri"/>
      <family val="2"/>
      <scheme val="major"/>
    </font>
    <font>
      <sz val="10"/>
      <name val="Calibri"/>
      <family val="2"/>
      <scheme val="major"/>
    </font>
    <font>
      <sz val="11"/>
      <name val="Calibri"/>
      <family val="2"/>
      <scheme val="major"/>
    </font>
    <font>
      <sz val="10"/>
      <color rgb="FF000000"/>
      <name val="Calibri"/>
      <family val="2"/>
      <scheme val="major"/>
    </font>
    <font>
      <sz val="10"/>
      <color rgb="FF212529"/>
      <name val="Calibri"/>
      <family val="2"/>
      <scheme val="major"/>
    </font>
    <font>
      <b/>
      <i/>
      <sz val="10"/>
      <name val="Calibri"/>
      <family val="2"/>
      <scheme val="major"/>
    </font>
    <font>
      <b/>
      <sz val="20"/>
      <color theme="1"/>
      <name val="Calibri"/>
      <family val="2"/>
      <scheme val="major"/>
    </font>
    <font>
      <b/>
      <sz val="22"/>
      <color theme="1"/>
      <name val="Calibri"/>
      <family val="2"/>
      <scheme val="major"/>
    </font>
    <font>
      <sz val="2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center"/>
    </xf>
    <xf numFmtId="0" fontId="5" fillId="0" borderId="0" xfId="0" applyFont="1" applyFill="1"/>
    <xf numFmtId="0" fontId="9" fillId="0" borderId="0" xfId="0" applyFont="1" applyFill="1"/>
    <xf numFmtId="0" fontId="6" fillId="0" borderId="0" xfId="0" applyFont="1" applyFill="1" applyAlignment="1"/>
    <xf numFmtId="164" fontId="10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6" fillId="0" borderId="0" xfId="0" applyFont="1" applyAlignment="1"/>
    <xf numFmtId="0" fontId="12" fillId="0" borderId="0" xfId="0" applyFont="1" applyAlignment="1"/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2" borderId="2" xfId="0" applyFont="1" applyFill="1" applyBorder="1" applyAlignment="1">
      <alignment horizontal="center" vertical="top" textRotation="90"/>
    </xf>
    <xf numFmtId="164" fontId="1" fillId="2" borderId="2" xfId="0" applyNumberFormat="1" applyFont="1" applyFill="1" applyBorder="1" applyAlignment="1">
      <alignment horizontal="center" vertical="top" textRotation="90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top" textRotation="90"/>
    </xf>
    <xf numFmtId="0" fontId="6" fillId="2" borderId="2" xfId="0" applyFont="1" applyFill="1" applyBorder="1" applyAlignment="1">
      <alignment horizontal="center" vertical="top" textRotation="90"/>
    </xf>
    <xf numFmtId="0" fontId="3" fillId="2" borderId="2" xfId="0" applyFont="1" applyFill="1" applyBorder="1" applyAlignment="1">
      <alignment horizontal="center" vertical="top" textRotation="90"/>
    </xf>
    <xf numFmtId="0" fontId="2" fillId="2" borderId="2" xfId="0" applyFont="1" applyFill="1" applyBorder="1" applyAlignment="1">
      <alignment horizontal="center" vertical="top" textRotation="90"/>
    </xf>
    <xf numFmtId="0" fontId="3" fillId="8" borderId="2" xfId="0" applyFont="1" applyFill="1" applyBorder="1" applyAlignment="1">
      <alignment horizontal="center" vertical="center"/>
    </xf>
    <xf numFmtId="164" fontId="3" fillId="8" borderId="2" xfId="0" applyNumberFormat="1" applyFont="1" applyFill="1" applyBorder="1" applyAlignment="1">
      <alignment horizontal="center" vertical="center"/>
    </xf>
    <xf numFmtId="165" fontId="3" fillId="8" borderId="2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vertical="center" wrapText="1"/>
    </xf>
    <xf numFmtId="0" fontId="5" fillId="8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164" fontId="3" fillId="9" borderId="2" xfId="0" applyNumberFormat="1" applyFont="1" applyFill="1" applyBorder="1" applyAlignment="1">
      <alignment horizontal="center" vertical="center"/>
    </xf>
    <xf numFmtId="165" fontId="3" fillId="9" borderId="2" xfId="0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5" fillId="9" borderId="2" xfId="0" applyFont="1" applyFill="1" applyBorder="1"/>
    <xf numFmtId="0" fontId="6" fillId="9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/>
    </xf>
    <xf numFmtId="165" fontId="3" fillId="6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/>
    </xf>
    <xf numFmtId="164" fontId="7" fillId="9" borderId="2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164" fontId="3" fillId="7" borderId="2" xfId="0" applyNumberFormat="1" applyFont="1" applyFill="1" applyBorder="1" applyAlignment="1">
      <alignment horizontal="center" vertical="center"/>
    </xf>
    <xf numFmtId="165" fontId="3" fillId="7" borderId="2" xfId="0" applyNumberFormat="1" applyFont="1" applyFill="1" applyBorder="1" applyAlignment="1">
      <alignment horizontal="center" vertical="center"/>
    </xf>
    <xf numFmtId="0" fontId="5" fillId="7" borderId="2" xfId="0" applyFont="1" applyFill="1" applyBorder="1"/>
    <xf numFmtId="0" fontId="5" fillId="7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5" fillId="8" borderId="2" xfId="0" applyFont="1" applyFill="1" applyBorder="1"/>
    <xf numFmtId="0" fontId="7" fillId="6" borderId="2" xfId="0" applyFont="1" applyFill="1" applyBorder="1" applyAlignment="1">
      <alignment horizontal="center" vertical="center"/>
    </xf>
    <xf numFmtId="164" fontId="3" fillId="10" borderId="2" xfId="0" applyNumberFormat="1" applyFont="1" applyFill="1" applyBorder="1" applyAlignment="1">
      <alignment horizontal="center" vertical="center"/>
    </xf>
    <xf numFmtId="165" fontId="3" fillId="10" borderId="2" xfId="0" applyNumberFormat="1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14" fontId="6" fillId="4" borderId="2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5" fillId="10" borderId="2" xfId="0" applyFont="1" applyFill="1" applyBorder="1"/>
    <xf numFmtId="0" fontId="6" fillId="10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11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95251</xdr:colOff>
      <xdr:row>0</xdr:row>
      <xdr:rowOff>8619</xdr:rowOff>
    </xdr:from>
    <xdr:ext cx="779670" cy="1424271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8619"/>
          <a:ext cx="779670" cy="1424271"/>
        </a:xfrm>
        <a:prstGeom prst="rect">
          <a:avLst/>
        </a:prstGeom>
        <a:noFill/>
      </xdr:spPr>
    </xdr:pic>
    <xdr:clientData fLocksWithSheet="0"/>
  </xdr:oneCellAnchor>
  <xdr:twoCellAnchor>
    <xdr:from>
      <xdr:col>3</xdr:col>
      <xdr:colOff>173935</xdr:colOff>
      <xdr:row>2</xdr:row>
      <xdr:rowOff>75544</xdr:rowOff>
    </xdr:from>
    <xdr:to>
      <xdr:col>6</xdr:col>
      <xdr:colOff>196103</xdr:colOff>
      <xdr:row>4</xdr:row>
      <xdr:rowOff>157655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9AC4F5E-C92E-455E-AA5C-7EBAC61A75D9}"/>
            </a:ext>
          </a:extLst>
        </xdr:cNvPr>
        <xdr:cNvSpPr/>
      </xdr:nvSpPr>
      <xdr:spPr>
        <a:xfrm>
          <a:off x="1658521" y="762001"/>
          <a:ext cx="3956979" cy="587922"/>
        </a:xfrm>
        <a:prstGeom prst="rect">
          <a:avLst/>
        </a:prstGeom>
        <a:solidFill>
          <a:srgbClr val="FFF9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lt-LT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ATK - atviras klubo turnyras;</a:t>
          </a:r>
          <a:r>
            <a:rPr lang="lt-LT" sz="800">
              <a:solidFill>
                <a:sysClr val="windowText" lastClr="000000"/>
              </a:solidFill>
            </a:rPr>
            <a:t> </a:t>
          </a:r>
          <a:r>
            <a:rPr lang="lt-LT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EČ - Europos čempionatas;</a:t>
          </a:r>
          <a:r>
            <a:rPr lang="lt-LT" sz="800">
              <a:solidFill>
                <a:sysClr val="windowText" lastClr="000000"/>
              </a:solidFill>
            </a:rPr>
            <a:t> </a:t>
          </a:r>
          <a:r>
            <a:rPr lang="lt-LT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EO - European open;</a:t>
          </a:r>
          <a:r>
            <a:rPr lang="lt-LT" sz="800">
              <a:solidFill>
                <a:sysClr val="windowText" lastClr="000000"/>
              </a:solidFill>
            </a:rPr>
            <a:t> </a:t>
          </a:r>
          <a:r>
            <a:rPr lang="lt-LT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ET - European cup;</a:t>
          </a:r>
          <a:r>
            <a:rPr lang="lt-LT" sz="800">
              <a:solidFill>
                <a:sysClr val="windowText" lastClr="000000"/>
              </a:solidFill>
            </a:rPr>
            <a:t> </a:t>
          </a:r>
          <a:r>
            <a:rPr lang="lt-LT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MTS - mokomoji treniruočių stovykla;</a:t>
          </a:r>
          <a:r>
            <a:rPr lang="lt-LT" sz="800">
              <a:solidFill>
                <a:sysClr val="windowText" lastClr="000000"/>
              </a:solidFill>
            </a:rPr>
            <a:t> </a:t>
          </a:r>
          <a:r>
            <a:rPr lang="lt-LT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NČ - nacionalinis čempionatas;</a:t>
          </a:r>
          <a:r>
            <a:rPr lang="lt-LT" sz="800">
              <a:solidFill>
                <a:sysClr val="windowText" lastClr="000000"/>
              </a:solidFill>
            </a:rPr>
            <a:t> </a:t>
          </a:r>
          <a:r>
            <a:rPr lang="lt-LT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OTT - oficialus tarptautinis turnyras;</a:t>
          </a:r>
          <a:r>
            <a:rPr lang="lt-LT" sz="800">
              <a:solidFill>
                <a:sysClr val="windowText" lastClr="000000"/>
              </a:solidFill>
            </a:rPr>
            <a:t> </a:t>
          </a:r>
          <a:r>
            <a:rPr lang="lt-LT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OŽ - olimpinės žaidynės;</a:t>
          </a:r>
          <a:r>
            <a:rPr lang="lt-LT" sz="800">
              <a:solidFill>
                <a:sysClr val="windowText" lastClr="000000"/>
              </a:solidFill>
            </a:rPr>
            <a:t> </a:t>
          </a:r>
          <a:r>
            <a:rPr lang="lt-LT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PČ - pasaulio čempionatas;</a:t>
          </a:r>
          <a:r>
            <a:rPr lang="lt-LT" sz="800">
              <a:solidFill>
                <a:sysClr val="windowText" lastClr="000000"/>
              </a:solidFill>
            </a:rPr>
            <a:t> </a:t>
          </a:r>
          <a:r>
            <a:rPr lang="lt-LT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SEM - seminaras.</a:t>
          </a:r>
          <a:r>
            <a:rPr lang="lt-LT" sz="800">
              <a:solidFill>
                <a:sysClr val="windowText" lastClr="000000"/>
              </a:solidFill>
            </a:rPr>
            <a:t> </a:t>
          </a:r>
          <a:r>
            <a:rPr lang="lt-LT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TKT - tarptautinis šalies klubo turnyras;</a:t>
          </a:r>
          <a:r>
            <a:rPr lang="lt-LT" sz="800">
              <a:solidFill>
                <a:sysClr val="windowText" lastClr="000000"/>
              </a:solidFill>
            </a:rPr>
            <a:t> </a:t>
          </a:r>
          <a:r>
            <a:rPr lang="lt-LT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TT - tarptautinis turnyras;</a:t>
          </a:r>
          <a:r>
            <a:rPr lang="lt-LT" sz="80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64"/>
  <sheetViews>
    <sheetView showGridLines="0" tabSelected="1" zoomScale="115" zoomScaleNormal="115" workbookViewId="0">
      <pane ySplit="6" topLeftCell="A7" activePane="bottomLeft" state="frozen"/>
      <selection pane="bottomLeft" activeCell="AJ12" sqref="AJ12"/>
    </sheetView>
  </sheetViews>
  <sheetFormatPr defaultColWidth="12.625" defaultRowHeight="15" customHeight="1" x14ac:dyDescent="0.45"/>
  <cols>
    <col min="1" max="1" width="3.6875" style="1" customWidth="1"/>
    <col min="2" max="2" width="8.125" style="6" customWidth="1"/>
    <col min="3" max="3" width="7.6875" style="6" customWidth="1"/>
    <col min="4" max="4" width="3.1875" style="8" customWidth="1"/>
    <col min="5" max="5" width="43.625" style="11" customWidth="1"/>
    <col min="6" max="6" width="4.8125" style="11" customWidth="1"/>
    <col min="7" max="7" width="4.8125" style="5" customWidth="1"/>
    <col min="8" max="8" width="10.8125" style="1" customWidth="1"/>
    <col min="9" max="18" width="2.875" style="1" customWidth="1"/>
    <col min="19" max="21" width="7.625" style="1" hidden="1" customWidth="1"/>
    <col min="22" max="25" width="12.625" style="1" hidden="1" customWidth="1"/>
    <col min="26" max="32" width="3.875" style="1" hidden="1" customWidth="1"/>
    <col min="33" max="33" width="1.625" style="1" hidden="1" customWidth="1"/>
    <col min="34" max="34" width="1.8125" style="1" hidden="1" customWidth="1"/>
    <col min="35" max="35" width="84.8125" style="96" hidden="1" customWidth="1"/>
    <col min="36" max="36" width="12.625" style="1" customWidth="1"/>
    <col min="37" max="16384" width="12.625" style="1"/>
  </cols>
  <sheetData>
    <row r="1" spans="1:35" ht="28.5" x14ac:dyDescent="0.45">
      <c r="A1" s="2"/>
      <c r="C1" s="13" t="s">
        <v>0</v>
      </c>
      <c r="E1" s="9"/>
      <c r="F1" s="9"/>
      <c r="H1" s="3"/>
      <c r="I1" s="2"/>
      <c r="J1" s="2"/>
      <c r="K1" s="2"/>
      <c r="L1" s="2"/>
      <c r="M1" s="2"/>
      <c r="N1" s="2"/>
      <c r="O1" s="2"/>
      <c r="P1" s="2"/>
      <c r="Q1" s="2"/>
      <c r="R1" s="2"/>
    </row>
    <row r="2" spans="1:35" ht="25.5" x14ac:dyDescent="0.45">
      <c r="A2" s="2"/>
      <c r="C2" s="12" t="s">
        <v>175</v>
      </c>
      <c r="E2" s="9"/>
      <c r="F2" s="9"/>
      <c r="H2" s="20"/>
      <c r="I2" s="20"/>
      <c r="J2" s="20"/>
      <c r="K2" s="20"/>
      <c r="L2" s="20"/>
      <c r="M2" s="2"/>
      <c r="N2" s="2"/>
      <c r="O2" s="2"/>
      <c r="P2" s="2"/>
      <c r="Q2" s="2"/>
      <c r="R2" s="2"/>
    </row>
    <row r="3" spans="1:35" ht="20" customHeight="1" x14ac:dyDescent="0.45">
      <c r="A3" s="2"/>
      <c r="E3" s="9"/>
      <c r="F3" s="9"/>
      <c r="H3" s="94"/>
      <c r="I3" s="94"/>
      <c r="J3" s="94"/>
      <c r="K3" s="94"/>
      <c r="L3" s="94"/>
      <c r="M3" s="2"/>
      <c r="O3" s="2"/>
      <c r="P3" s="2"/>
      <c r="Q3" s="2"/>
      <c r="R3" s="2"/>
    </row>
    <row r="4" spans="1:35" ht="20" customHeight="1" x14ac:dyDescent="0.45">
      <c r="A4" s="2"/>
      <c r="E4" s="10"/>
      <c r="F4" s="10"/>
      <c r="H4" s="94"/>
      <c r="I4" s="94"/>
      <c r="J4" s="94"/>
      <c r="K4" s="94"/>
      <c r="L4" s="94"/>
      <c r="M4" s="2"/>
      <c r="O4" s="2"/>
      <c r="P4" s="2"/>
      <c r="Q4" s="2"/>
      <c r="R4" s="2"/>
    </row>
    <row r="5" spans="1:35" ht="20" customHeight="1" x14ac:dyDescent="0.45">
      <c r="A5" s="16"/>
      <c r="B5" s="7"/>
      <c r="C5" s="7"/>
      <c r="D5" s="17"/>
      <c r="E5" s="18"/>
      <c r="F5" s="18"/>
      <c r="G5" s="19"/>
      <c r="H5" s="95"/>
      <c r="I5" s="95"/>
      <c r="J5" s="95"/>
      <c r="K5" s="95"/>
      <c r="L5" s="95"/>
      <c r="M5" s="20"/>
      <c r="N5" s="20"/>
      <c r="O5" s="16"/>
      <c r="P5" s="16"/>
      <c r="Q5" s="16"/>
      <c r="R5" s="16"/>
    </row>
    <row r="6" spans="1:35" ht="56" customHeight="1" x14ac:dyDescent="0.5">
      <c r="A6" s="21" t="s">
        <v>1</v>
      </c>
      <c r="B6" s="22" t="s">
        <v>2</v>
      </c>
      <c r="C6" s="22" t="s">
        <v>3</v>
      </c>
      <c r="D6" s="22" t="s">
        <v>166</v>
      </c>
      <c r="E6" s="23" t="s">
        <v>4</v>
      </c>
      <c r="F6" s="24" t="s">
        <v>176</v>
      </c>
      <c r="G6" s="25" t="s">
        <v>5</v>
      </c>
      <c r="H6" s="26" t="s">
        <v>6</v>
      </c>
      <c r="I6" s="21" t="s">
        <v>209</v>
      </c>
      <c r="J6" s="21" t="s">
        <v>7</v>
      </c>
      <c r="K6" s="21" t="s">
        <v>8</v>
      </c>
      <c r="L6" s="21" t="s">
        <v>9</v>
      </c>
      <c r="M6" s="21" t="s">
        <v>10</v>
      </c>
      <c r="N6" s="21" t="s">
        <v>11</v>
      </c>
      <c r="O6" s="27" t="s">
        <v>12</v>
      </c>
      <c r="P6" s="21" t="s">
        <v>13</v>
      </c>
      <c r="Q6" s="21" t="s">
        <v>14</v>
      </c>
      <c r="R6" s="21" t="s">
        <v>15</v>
      </c>
      <c r="S6" s="4"/>
      <c r="T6" s="4"/>
      <c r="U6" s="4"/>
    </row>
    <row r="7" spans="1:35" ht="15.75" customHeight="1" x14ac:dyDescent="0.45">
      <c r="A7" s="28">
        <v>1</v>
      </c>
      <c r="B7" s="29">
        <v>43833</v>
      </c>
      <c r="C7" s="29">
        <v>43835</v>
      </c>
      <c r="D7" s="30">
        <f t="shared" ref="D7:D38" si="0">C7-B7+1</f>
        <v>3</v>
      </c>
      <c r="E7" s="31" t="s">
        <v>153</v>
      </c>
      <c r="F7" s="32" t="s">
        <v>16</v>
      </c>
      <c r="G7" s="32" t="s">
        <v>17</v>
      </c>
      <c r="H7" s="28" t="s">
        <v>18</v>
      </c>
      <c r="I7" s="33"/>
      <c r="J7" s="33"/>
      <c r="K7" s="33"/>
      <c r="L7" s="33"/>
      <c r="M7" s="33" t="s">
        <v>19</v>
      </c>
      <c r="N7" s="33" t="s">
        <v>19</v>
      </c>
      <c r="O7" s="33" t="s">
        <v>19</v>
      </c>
      <c r="P7" s="33"/>
      <c r="Q7" s="33"/>
      <c r="R7" s="33"/>
    </row>
    <row r="8" spans="1:35" ht="15.75" customHeight="1" x14ac:dyDescent="0.45">
      <c r="A8" s="28">
        <f>A7+1</f>
        <v>2</v>
      </c>
      <c r="B8" s="29">
        <v>43837</v>
      </c>
      <c r="C8" s="29">
        <v>43845</v>
      </c>
      <c r="D8" s="30">
        <f t="shared" si="0"/>
        <v>9</v>
      </c>
      <c r="E8" s="31" t="s">
        <v>181</v>
      </c>
      <c r="F8" s="28" t="s">
        <v>16</v>
      </c>
      <c r="G8" s="28" t="s">
        <v>45</v>
      </c>
      <c r="H8" s="28" t="s">
        <v>182</v>
      </c>
      <c r="I8" s="33"/>
      <c r="J8" s="33"/>
      <c r="K8" s="34"/>
      <c r="L8" s="34"/>
      <c r="M8" s="33"/>
      <c r="N8" s="33"/>
      <c r="O8" s="33" t="s">
        <v>19</v>
      </c>
      <c r="P8" s="33" t="s">
        <v>19</v>
      </c>
      <c r="Q8" s="33" t="s">
        <v>19</v>
      </c>
      <c r="R8" s="33"/>
    </row>
    <row r="9" spans="1:35" ht="14.25" customHeight="1" x14ac:dyDescent="0.45">
      <c r="A9" s="35">
        <v>3</v>
      </c>
      <c r="B9" s="36">
        <v>43853</v>
      </c>
      <c r="C9" s="36">
        <v>43855</v>
      </c>
      <c r="D9" s="37">
        <f t="shared" si="0"/>
        <v>3</v>
      </c>
      <c r="E9" s="38" t="s">
        <v>20</v>
      </c>
      <c r="F9" s="39" t="s">
        <v>179</v>
      </c>
      <c r="G9" s="39" t="s">
        <v>21</v>
      </c>
      <c r="H9" s="35" t="s">
        <v>22</v>
      </c>
      <c r="I9" s="40"/>
      <c r="J9" s="40"/>
      <c r="K9" s="40"/>
      <c r="L9" s="40"/>
      <c r="M9" s="40"/>
      <c r="N9" s="40"/>
      <c r="O9" s="40" t="s">
        <v>19</v>
      </c>
      <c r="P9" s="40" t="s">
        <v>19</v>
      </c>
      <c r="Q9" s="40" t="s">
        <v>19</v>
      </c>
      <c r="R9" s="40"/>
    </row>
    <row r="10" spans="1:35" ht="14.25" customHeight="1" x14ac:dyDescent="0.45">
      <c r="A10" s="35">
        <v>4</v>
      </c>
      <c r="B10" s="36">
        <v>43855</v>
      </c>
      <c r="C10" s="36">
        <v>43856</v>
      </c>
      <c r="D10" s="37">
        <f t="shared" si="0"/>
        <v>2</v>
      </c>
      <c r="E10" s="41" t="s">
        <v>200</v>
      </c>
      <c r="F10" s="35" t="s">
        <v>179</v>
      </c>
      <c r="G10" s="35" t="s">
        <v>127</v>
      </c>
      <c r="H10" s="35" t="s">
        <v>128</v>
      </c>
      <c r="I10" s="40"/>
      <c r="J10" s="40"/>
      <c r="K10" s="42"/>
      <c r="L10" s="42"/>
      <c r="M10" s="40"/>
      <c r="N10" s="40" t="s">
        <v>19</v>
      </c>
      <c r="O10" s="40" t="s">
        <v>19</v>
      </c>
      <c r="P10" s="40"/>
      <c r="Q10" s="40"/>
      <c r="R10" s="40"/>
    </row>
    <row r="11" spans="1:35" ht="15.75" customHeight="1" x14ac:dyDescent="0.45">
      <c r="A11" s="43">
        <v>5</v>
      </c>
      <c r="B11" s="44">
        <v>43856</v>
      </c>
      <c r="C11" s="44">
        <v>43856</v>
      </c>
      <c r="D11" s="45">
        <f t="shared" si="0"/>
        <v>1</v>
      </c>
      <c r="E11" s="46" t="s">
        <v>172</v>
      </c>
      <c r="F11" s="47" t="s">
        <v>154</v>
      </c>
      <c r="G11" s="48" t="s">
        <v>23</v>
      </c>
      <c r="H11" s="43" t="s">
        <v>24</v>
      </c>
      <c r="I11" s="49"/>
      <c r="J11" s="49"/>
      <c r="K11" s="49"/>
      <c r="L11" s="49"/>
      <c r="M11" s="50"/>
      <c r="N11" s="50" t="s">
        <v>19</v>
      </c>
      <c r="O11" s="49"/>
      <c r="P11" s="49"/>
      <c r="Q11" s="49"/>
      <c r="R11" s="49"/>
      <c r="T11" s="1" t="str">
        <f>E11</f>
        <v>Nacionalinis jaunių dziudo čempionatas</v>
      </c>
      <c r="Z11" s="14" t="str">
        <f>IF(J11="x","U10; ","")</f>
        <v/>
      </c>
      <c r="AA11" s="14" t="str">
        <f>IF(K11="x","U12; ","")</f>
        <v/>
      </c>
      <c r="AB11" s="14" t="str">
        <f>IF(L11="x","U14; ","")</f>
        <v/>
      </c>
      <c r="AC11" s="14" t="str">
        <f>IF(M11="x","U16; ","")</f>
        <v/>
      </c>
      <c r="AD11" s="14" t="str">
        <f>IF(N11="x","U18; ","")</f>
        <v xml:space="preserve">U18; </v>
      </c>
      <c r="AE11" s="14" t="str">
        <f>IF(O11="x","U21; ","")</f>
        <v/>
      </c>
      <c r="AF11" s="14" t="str">
        <f>IF(P11="x","U23; ","")</f>
        <v/>
      </c>
      <c r="AG11" s="14" t="str">
        <f>IF(Q11="x","S; ","")</f>
        <v/>
      </c>
      <c r="AH11" s="14" t="str">
        <f>IF(R11="x","V; ","")</f>
        <v/>
      </c>
      <c r="AI11" s="96" t="str">
        <f>T11&amp;"; "&amp;Z11&amp;AA11&amp;AB11&amp;AC11&amp;AD11&amp;AE11&amp;AF11&amp;AG11</f>
        <v xml:space="preserve">Nacionalinis jaunių dziudo čempionatas; U18; </v>
      </c>
    </row>
    <row r="12" spans="1:35" ht="15.75" customHeight="1" x14ac:dyDescent="0.45">
      <c r="A12" s="43">
        <v>6</v>
      </c>
      <c r="B12" s="44">
        <v>43856</v>
      </c>
      <c r="C12" s="44">
        <v>43856</v>
      </c>
      <c r="D12" s="45">
        <f t="shared" si="0"/>
        <v>1</v>
      </c>
      <c r="E12" s="46" t="s">
        <v>171</v>
      </c>
      <c r="F12" s="47" t="s">
        <v>154</v>
      </c>
      <c r="G12" s="48" t="s">
        <v>23</v>
      </c>
      <c r="H12" s="43" t="s">
        <v>24</v>
      </c>
      <c r="I12" s="49"/>
      <c r="J12" s="49"/>
      <c r="K12" s="49"/>
      <c r="L12" s="49"/>
      <c r="M12" s="50" t="s">
        <v>19</v>
      </c>
      <c r="N12" s="50"/>
      <c r="O12" s="49"/>
      <c r="P12" s="49"/>
      <c r="Q12" s="49"/>
      <c r="R12" s="49"/>
      <c r="T12" s="1" t="str">
        <f>E12</f>
        <v>Nacionalinis jaunučių dziudo čempionatas</v>
      </c>
      <c r="Z12" s="14" t="str">
        <f>IF(J12="x","U10; ","")</f>
        <v/>
      </c>
      <c r="AA12" s="14" t="str">
        <f>IF(K12="x","U12; ","")</f>
        <v/>
      </c>
      <c r="AB12" s="14" t="str">
        <f>IF(L12="x","U14; ","")</f>
        <v/>
      </c>
      <c r="AC12" s="14" t="str">
        <f>IF(M12="x","U16; ","")</f>
        <v xml:space="preserve">U16; </v>
      </c>
      <c r="AD12" s="14" t="str">
        <f>IF(N12="x","U18; ","")</f>
        <v/>
      </c>
      <c r="AE12" s="14" t="str">
        <f>IF(O12="x","U21; ","")</f>
        <v/>
      </c>
      <c r="AF12" s="14" t="str">
        <f>IF(P12="x","U23; ","")</f>
        <v/>
      </c>
      <c r="AG12" s="14" t="str">
        <f>IF(Q12="x","S; ","")</f>
        <v/>
      </c>
      <c r="AH12" s="14" t="str">
        <f>IF(R12="x","V; ","")</f>
        <v/>
      </c>
      <c r="AI12" s="96" t="str">
        <f>T12&amp;"; "&amp;Z12&amp;AA12&amp;AB12&amp;AC12&amp;AD12&amp;AE12&amp;AF12&amp;AG12</f>
        <v xml:space="preserve">Nacionalinis jaunučių dziudo čempionatas; U16; </v>
      </c>
    </row>
    <row r="13" spans="1:35" ht="15.75" customHeight="1" x14ac:dyDescent="0.45">
      <c r="A13" s="35">
        <v>7</v>
      </c>
      <c r="B13" s="36">
        <v>43862</v>
      </c>
      <c r="C13" s="36">
        <v>43863</v>
      </c>
      <c r="D13" s="37">
        <f t="shared" si="0"/>
        <v>2</v>
      </c>
      <c r="E13" s="38" t="s">
        <v>25</v>
      </c>
      <c r="F13" s="39" t="s">
        <v>167</v>
      </c>
      <c r="G13" s="39" t="s">
        <v>26</v>
      </c>
      <c r="H13" s="35" t="s">
        <v>27</v>
      </c>
      <c r="I13" s="40"/>
      <c r="J13" s="40"/>
      <c r="K13" s="40"/>
      <c r="L13" s="40"/>
      <c r="M13" s="40"/>
      <c r="N13" s="40"/>
      <c r="O13" s="40" t="s">
        <v>19</v>
      </c>
      <c r="P13" s="40" t="s">
        <v>19</v>
      </c>
      <c r="Q13" s="40" t="s">
        <v>19</v>
      </c>
      <c r="R13" s="40"/>
    </row>
    <row r="14" spans="1:35" ht="15.75" customHeight="1" x14ac:dyDescent="0.45">
      <c r="A14" s="35">
        <v>8</v>
      </c>
      <c r="B14" s="36">
        <v>43862</v>
      </c>
      <c r="C14" s="36">
        <v>43863</v>
      </c>
      <c r="D14" s="37">
        <f t="shared" si="0"/>
        <v>2</v>
      </c>
      <c r="E14" s="38" t="s">
        <v>28</v>
      </c>
      <c r="F14" s="39" t="s">
        <v>167</v>
      </c>
      <c r="G14" s="39" t="s">
        <v>29</v>
      </c>
      <c r="H14" s="35" t="s">
        <v>30</v>
      </c>
      <c r="I14" s="40"/>
      <c r="J14" s="40"/>
      <c r="K14" s="40"/>
      <c r="L14" s="40"/>
      <c r="M14" s="40"/>
      <c r="N14" s="40"/>
      <c r="O14" s="40" t="s">
        <v>19</v>
      </c>
      <c r="P14" s="40" t="s">
        <v>19</v>
      </c>
      <c r="Q14" s="40" t="s">
        <v>19</v>
      </c>
      <c r="R14" s="40"/>
    </row>
    <row r="15" spans="1:35" ht="14.25" customHeight="1" x14ac:dyDescent="0.45">
      <c r="A15" s="28">
        <v>9</v>
      </c>
      <c r="B15" s="29">
        <v>43864</v>
      </c>
      <c r="C15" s="29">
        <v>43867</v>
      </c>
      <c r="D15" s="30">
        <f t="shared" si="0"/>
        <v>4</v>
      </c>
      <c r="E15" s="31" t="s">
        <v>38</v>
      </c>
      <c r="F15" s="32" t="s">
        <v>16</v>
      </c>
      <c r="G15" s="32" t="s">
        <v>39</v>
      </c>
      <c r="H15" s="28" t="s">
        <v>40</v>
      </c>
      <c r="I15" s="33"/>
      <c r="J15" s="33"/>
      <c r="K15" s="33"/>
      <c r="L15" s="33"/>
      <c r="M15" s="33"/>
      <c r="N15" s="33"/>
      <c r="O15" s="33" t="s">
        <v>19</v>
      </c>
      <c r="P15" s="33" t="s">
        <v>19</v>
      </c>
      <c r="Q15" s="33" t="s">
        <v>19</v>
      </c>
      <c r="R15" s="33"/>
    </row>
    <row r="16" spans="1:35" ht="14.25" customHeight="1" x14ac:dyDescent="0.45">
      <c r="A16" s="35">
        <v>10</v>
      </c>
      <c r="B16" s="36">
        <v>43869</v>
      </c>
      <c r="C16" s="36">
        <v>43870</v>
      </c>
      <c r="D16" s="37">
        <f t="shared" si="0"/>
        <v>2</v>
      </c>
      <c r="E16" s="38" t="s">
        <v>31</v>
      </c>
      <c r="F16" s="39" t="s">
        <v>168</v>
      </c>
      <c r="G16" s="39" t="s">
        <v>32</v>
      </c>
      <c r="H16" s="35" t="s">
        <v>33</v>
      </c>
      <c r="I16" s="40"/>
      <c r="J16" s="40"/>
      <c r="K16" s="40"/>
      <c r="L16" s="40"/>
      <c r="M16" s="40"/>
      <c r="N16" s="40" t="s">
        <v>19</v>
      </c>
      <c r="O16" s="40"/>
      <c r="P16" s="40"/>
      <c r="Q16" s="40"/>
      <c r="R16" s="40"/>
    </row>
    <row r="17" spans="1:35" ht="15.75" customHeight="1" x14ac:dyDescent="0.45">
      <c r="A17" s="35">
        <v>11</v>
      </c>
      <c r="B17" s="36">
        <v>43869</v>
      </c>
      <c r="C17" s="36">
        <v>43870</v>
      </c>
      <c r="D17" s="37">
        <f t="shared" si="0"/>
        <v>2</v>
      </c>
      <c r="E17" s="38" t="s">
        <v>35</v>
      </c>
      <c r="F17" s="39" t="s">
        <v>179</v>
      </c>
      <c r="G17" s="39" t="s">
        <v>36</v>
      </c>
      <c r="H17" s="35" t="s">
        <v>37</v>
      </c>
      <c r="I17" s="40"/>
      <c r="J17" s="40"/>
      <c r="K17" s="40"/>
      <c r="L17" s="40"/>
      <c r="M17" s="40"/>
      <c r="N17" s="40"/>
      <c r="O17" s="40" t="s">
        <v>19</v>
      </c>
      <c r="P17" s="40" t="s">
        <v>19</v>
      </c>
      <c r="Q17" s="40" t="s">
        <v>19</v>
      </c>
      <c r="R17" s="40"/>
      <c r="Z17" s="14"/>
      <c r="AA17" s="14"/>
    </row>
    <row r="18" spans="1:35" ht="15.75" customHeight="1" x14ac:dyDescent="0.45">
      <c r="A18" s="28">
        <v>12</v>
      </c>
      <c r="B18" s="29">
        <v>43871</v>
      </c>
      <c r="C18" s="29">
        <v>43873</v>
      </c>
      <c r="D18" s="30">
        <f t="shared" si="0"/>
        <v>3</v>
      </c>
      <c r="E18" s="31" t="s">
        <v>34</v>
      </c>
      <c r="F18" s="32" t="s">
        <v>16</v>
      </c>
      <c r="G18" s="32" t="s">
        <v>32</v>
      </c>
      <c r="H18" s="28" t="s">
        <v>33</v>
      </c>
      <c r="I18" s="33"/>
      <c r="J18" s="33"/>
      <c r="K18" s="33"/>
      <c r="L18" s="33"/>
      <c r="M18" s="33"/>
      <c r="N18" s="33" t="s">
        <v>19</v>
      </c>
      <c r="O18" s="33"/>
      <c r="P18" s="33"/>
      <c r="Q18" s="33"/>
      <c r="R18" s="33"/>
      <c r="Z18" s="14"/>
      <c r="AA18" s="14"/>
    </row>
    <row r="19" spans="1:35" ht="15.75" customHeight="1" x14ac:dyDescent="0.45">
      <c r="A19" s="28">
        <v>13</v>
      </c>
      <c r="B19" s="29">
        <v>43871</v>
      </c>
      <c r="C19" s="29">
        <v>43874</v>
      </c>
      <c r="D19" s="30">
        <f t="shared" si="0"/>
        <v>4</v>
      </c>
      <c r="E19" s="31" t="s">
        <v>38</v>
      </c>
      <c r="F19" s="32" t="s">
        <v>16</v>
      </c>
      <c r="G19" s="32" t="s">
        <v>36</v>
      </c>
      <c r="H19" s="28" t="s">
        <v>37</v>
      </c>
      <c r="I19" s="33"/>
      <c r="J19" s="33"/>
      <c r="K19" s="33"/>
      <c r="L19" s="33"/>
      <c r="M19" s="33"/>
      <c r="N19" s="33"/>
      <c r="O19" s="33" t="s">
        <v>19</v>
      </c>
      <c r="P19" s="33" t="s">
        <v>19</v>
      </c>
      <c r="Q19" s="33" t="s">
        <v>19</v>
      </c>
      <c r="R19" s="33"/>
      <c r="Z19" s="14"/>
      <c r="AA19" s="14"/>
    </row>
    <row r="20" spans="1:35" ht="15.75" customHeight="1" x14ac:dyDescent="0.45">
      <c r="A20" s="35">
        <v>14</v>
      </c>
      <c r="B20" s="36">
        <v>43876</v>
      </c>
      <c r="C20" s="36">
        <v>43877</v>
      </c>
      <c r="D20" s="37">
        <f t="shared" si="0"/>
        <v>2</v>
      </c>
      <c r="E20" s="38" t="s">
        <v>47</v>
      </c>
      <c r="F20" s="39" t="s">
        <v>167</v>
      </c>
      <c r="G20" s="39" t="s">
        <v>48</v>
      </c>
      <c r="H20" s="35" t="s">
        <v>49</v>
      </c>
      <c r="I20" s="40"/>
      <c r="J20" s="40"/>
      <c r="K20" s="40"/>
      <c r="L20" s="40"/>
      <c r="M20" s="40"/>
      <c r="N20" s="40"/>
      <c r="O20" s="40" t="s">
        <v>19</v>
      </c>
      <c r="P20" s="40" t="s">
        <v>19</v>
      </c>
      <c r="Q20" s="40" t="s">
        <v>19</v>
      </c>
      <c r="R20" s="40"/>
      <c r="Z20" s="14"/>
      <c r="AA20" s="14"/>
    </row>
    <row r="21" spans="1:35" ht="15.75" customHeight="1" x14ac:dyDescent="0.75">
      <c r="A21" s="35">
        <v>15</v>
      </c>
      <c r="B21" s="36">
        <v>43876</v>
      </c>
      <c r="C21" s="36">
        <v>43877</v>
      </c>
      <c r="D21" s="37">
        <f t="shared" si="0"/>
        <v>2</v>
      </c>
      <c r="E21" s="38" t="s">
        <v>31</v>
      </c>
      <c r="F21" s="39" t="s">
        <v>168</v>
      </c>
      <c r="G21" s="39" t="s">
        <v>41</v>
      </c>
      <c r="H21" s="35" t="s">
        <v>42</v>
      </c>
      <c r="I21" s="40"/>
      <c r="J21" s="40"/>
      <c r="K21" s="40"/>
      <c r="L21" s="40"/>
      <c r="M21" s="40"/>
      <c r="N21" s="40" t="s">
        <v>19</v>
      </c>
      <c r="O21" s="40"/>
      <c r="P21" s="40"/>
      <c r="Q21" s="40"/>
      <c r="R21" s="40"/>
      <c r="Z21" s="15"/>
      <c r="AA21" s="14"/>
    </row>
    <row r="22" spans="1:35" ht="15.75" customHeight="1" x14ac:dyDescent="0.45">
      <c r="A22" s="35">
        <v>16</v>
      </c>
      <c r="B22" s="36">
        <v>43876</v>
      </c>
      <c r="C22" s="36">
        <v>43877</v>
      </c>
      <c r="D22" s="37">
        <f t="shared" si="0"/>
        <v>2</v>
      </c>
      <c r="E22" s="38" t="s">
        <v>28</v>
      </c>
      <c r="F22" s="39" t="s">
        <v>167</v>
      </c>
      <c r="G22" s="39" t="s">
        <v>45</v>
      </c>
      <c r="H22" s="35" t="s">
        <v>46</v>
      </c>
      <c r="I22" s="40"/>
      <c r="J22" s="40"/>
      <c r="K22" s="40"/>
      <c r="L22" s="40"/>
      <c r="M22" s="40"/>
      <c r="N22" s="40"/>
      <c r="O22" s="40" t="s">
        <v>19</v>
      </c>
      <c r="P22" s="40" t="s">
        <v>19</v>
      </c>
      <c r="Q22" s="40" t="s">
        <v>19</v>
      </c>
      <c r="R22" s="40"/>
      <c r="Z22" s="14"/>
      <c r="AA22" s="14"/>
    </row>
    <row r="23" spans="1:35" ht="15.75" customHeight="1" x14ac:dyDescent="0.45">
      <c r="A23" s="51">
        <v>17</v>
      </c>
      <c r="B23" s="52">
        <v>43878</v>
      </c>
      <c r="C23" s="52">
        <v>43882</v>
      </c>
      <c r="D23" s="53">
        <f t="shared" si="0"/>
        <v>5</v>
      </c>
      <c r="E23" s="54" t="s">
        <v>43</v>
      </c>
      <c r="F23" s="55" t="s">
        <v>16</v>
      </c>
      <c r="G23" s="55" t="s">
        <v>23</v>
      </c>
      <c r="H23" s="56" t="s">
        <v>44</v>
      </c>
      <c r="I23" s="57" t="s">
        <v>19</v>
      </c>
      <c r="J23" s="57" t="s">
        <v>19</v>
      </c>
      <c r="K23" s="57" t="s">
        <v>19</v>
      </c>
      <c r="L23" s="58" t="s">
        <v>19</v>
      </c>
      <c r="M23" s="58" t="s">
        <v>19</v>
      </c>
      <c r="N23" s="58" t="s">
        <v>19</v>
      </c>
      <c r="O23" s="59"/>
      <c r="P23" s="59"/>
      <c r="Q23" s="59"/>
      <c r="R23" s="59"/>
      <c r="T23" s="1" t="str">
        <f>E23</f>
        <v>Dziudo stovykla per mokinių žiemos atostogas</v>
      </c>
      <c r="Z23" s="14" t="str">
        <f>IF(J23="x","U10; ","")</f>
        <v xml:space="preserve">U10; </v>
      </c>
      <c r="AA23" s="14" t="str">
        <f>IF(K23="x","U12; ","")</f>
        <v xml:space="preserve">U12; </v>
      </c>
      <c r="AB23" s="14" t="str">
        <f>IF(L23="x","U14; ","")</f>
        <v xml:space="preserve">U14; </v>
      </c>
      <c r="AC23" s="14" t="str">
        <f>IF(M23="x","U16; ","")</f>
        <v xml:space="preserve">U16; </v>
      </c>
      <c r="AD23" s="14" t="str">
        <f>IF(N23="x","U18; ","")</f>
        <v xml:space="preserve">U18; </v>
      </c>
      <c r="AE23" s="14" t="str">
        <f>IF(O23="x","U21; ","")</f>
        <v/>
      </c>
      <c r="AF23" s="14" t="str">
        <f>IF(P23="x","U23; ","")</f>
        <v/>
      </c>
      <c r="AG23" s="14" t="str">
        <f>IF(Q23="x","S; ","")</f>
        <v/>
      </c>
      <c r="AH23" s="14" t="str">
        <f>IF(R23="x","V; ","")</f>
        <v/>
      </c>
      <c r="AI23" s="96" t="str">
        <f>T23&amp;"; "&amp;Z23&amp;AA23&amp;AB23&amp;AC23&amp;AD23&amp;AE23&amp;AF23&amp;AG23</f>
        <v xml:space="preserve">Dziudo stovykla per mokinių žiemos atostogas; U10; U12; U14; U16; U18; </v>
      </c>
    </row>
    <row r="24" spans="1:35" ht="15.75" customHeight="1" x14ac:dyDescent="0.45">
      <c r="A24" s="28">
        <v>18</v>
      </c>
      <c r="B24" s="29">
        <v>43878</v>
      </c>
      <c r="C24" s="29">
        <v>43880</v>
      </c>
      <c r="D24" s="30">
        <f t="shared" si="0"/>
        <v>3</v>
      </c>
      <c r="E24" s="31" t="s">
        <v>34</v>
      </c>
      <c r="F24" s="32" t="s">
        <v>16</v>
      </c>
      <c r="G24" s="32" t="s">
        <v>41</v>
      </c>
      <c r="H24" s="28" t="s">
        <v>42</v>
      </c>
      <c r="I24" s="33"/>
      <c r="J24" s="33"/>
      <c r="K24" s="33"/>
      <c r="L24" s="33"/>
      <c r="M24" s="33"/>
      <c r="N24" s="33" t="s">
        <v>19</v>
      </c>
      <c r="O24" s="33"/>
      <c r="P24" s="33"/>
      <c r="Q24" s="33"/>
      <c r="R24" s="33"/>
      <c r="Z24" s="14"/>
      <c r="AA24" s="14"/>
    </row>
    <row r="25" spans="1:35" ht="15.75" customHeight="1" x14ac:dyDescent="0.45">
      <c r="A25" s="35">
        <v>19</v>
      </c>
      <c r="B25" s="36">
        <v>43882</v>
      </c>
      <c r="C25" s="36">
        <v>43884</v>
      </c>
      <c r="D25" s="37">
        <f t="shared" si="0"/>
        <v>3</v>
      </c>
      <c r="E25" s="38" t="s">
        <v>35</v>
      </c>
      <c r="F25" s="39" t="s">
        <v>179</v>
      </c>
      <c r="G25" s="39" t="s">
        <v>50</v>
      </c>
      <c r="H25" s="35" t="s">
        <v>51</v>
      </c>
      <c r="I25" s="40"/>
      <c r="J25" s="40"/>
      <c r="K25" s="40"/>
      <c r="L25" s="40"/>
      <c r="M25" s="40"/>
      <c r="N25" s="40"/>
      <c r="O25" s="40" t="s">
        <v>19</v>
      </c>
      <c r="P25" s="40" t="s">
        <v>19</v>
      </c>
      <c r="Q25" s="40" t="s">
        <v>19</v>
      </c>
      <c r="R25" s="40"/>
      <c r="Z25" s="14"/>
      <c r="AA25" s="14"/>
    </row>
    <row r="26" spans="1:35" ht="15.75" customHeight="1" x14ac:dyDescent="0.45">
      <c r="A26" s="28">
        <v>20</v>
      </c>
      <c r="B26" s="29">
        <v>43885</v>
      </c>
      <c r="C26" s="29">
        <v>43888</v>
      </c>
      <c r="D26" s="30">
        <f t="shared" si="0"/>
        <v>4</v>
      </c>
      <c r="E26" s="31" t="s">
        <v>38</v>
      </c>
      <c r="F26" s="32" t="s">
        <v>16</v>
      </c>
      <c r="G26" s="32" t="s">
        <v>50</v>
      </c>
      <c r="H26" s="28" t="s">
        <v>51</v>
      </c>
      <c r="I26" s="33"/>
      <c r="J26" s="33"/>
      <c r="K26" s="33"/>
      <c r="L26" s="33"/>
      <c r="M26" s="33"/>
      <c r="N26" s="33"/>
      <c r="O26" s="33" t="s">
        <v>19</v>
      </c>
      <c r="P26" s="33" t="s">
        <v>19</v>
      </c>
      <c r="Q26" s="33" t="s">
        <v>19</v>
      </c>
      <c r="R26" s="33"/>
      <c r="Z26" s="14"/>
      <c r="AA26" s="14"/>
    </row>
    <row r="27" spans="1:35" ht="15.75" customHeight="1" x14ac:dyDescent="0.45">
      <c r="A27" s="35">
        <v>21</v>
      </c>
      <c r="B27" s="36">
        <v>43890</v>
      </c>
      <c r="C27" s="36">
        <v>43891</v>
      </c>
      <c r="D27" s="37">
        <f t="shared" si="0"/>
        <v>2</v>
      </c>
      <c r="E27" s="38" t="s">
        <v>31</v>
      </c>
      <c r="F27" s="39" t="s">
        <v>168</v>
      </c>
      <c r="G27" s="39" t="s">
        <v>52</v>
      </c>
      <c r="H27" s="35" t="s">
        <v>53</v>
      </c>
      <c r="I27" s="40"/>
      <c r="J27" s="40"/>
      <c r="K27" s="40"/>
      <c r="L27" s="40"/>
      <c r="M27" s="40"/>
      <c r="N27" s="40" t="s">
        <v>19</v>
      </c>
      <c r="O27" s="40"/>
      <c r="P27" s="40"/>
      <c r="Q27" s="40"/>
      <c r="R27" s="40"/>
      <c r="Z27" s="14"/>
      <c r="AA27" s="14"/>
    </row>
    <row r="28" spans="1:35" ht="15.75" customHeight="1" x14ac:dyDescent="0.45">
      <c r="A28" s="43">
        <v>22</v>
      </c>
      <c r="B28" s="60">
        <v>43890</v>
      </c>
      <c r="C28" s="60">
        <v>43890</v>
      </c>
      <c r="D28" s="45">
        <f t="shared" si="0"/>
        <v>1</v>
      </c>
      <c r="E28" s="46" t="s">
        <v>121</v>
      </c>
      <c r="F28" s="47" t="s">
        <v>154</v>
      </c>
      <c r="G28" s="48" t="s">
        <v>23</v>
      </c>
      <c r="H28" s="43" t="s">
        <v>86</v>
      </c>
      <c r="I28" s="49"/>
      <c r="J28" s="49"/>
      <c r="K28" s="49"/>
      <c r="L28" s="49"/>
      <c r="M28" s="49"/>
      <c r="N28" s="49" t="s">
        <v>19</v>
      </c>
      <c r="O28" s="49" t="s">
        <v>19</v>
      </c>
      <c r="P28" s="49"/>
      <c r="Q28" s="49"/>
      <c r="R28" s="49"/>
      <c r="T28" s="1" t="str">
        <f>E28</f>
        <v>Nacionalinis jaunimo U-21 čempionatas</v>
      </c>
      <c r="Z28" s="14" t="str">
        <f>IF(J28="x","U10; ","")</f>
        <v/>
      </c>
      <c r="AA28" s="14" t="str">
        <f>IF(K28="x","U12; ","")</f>
        <v/>
      </c>
      <c r="AB28" s="14" t="str">
        <f>IF(L28="x","U14; ","")</f>
        <v/>
      </c>
      <c r="AC28" s="14" t="str">
        <f>IF(M28="x","U16; ","")</f>
        <v/>
      </c>
      <c r="AD28" s="14" t="str">
        <f>IF(N28="x","U18; ","")</f>
        <v xml:space="preserve">U18; </v>
      </c>
      <c r="AE28" s="14" t="str">
        <f>IF(O28="x","U21; ","")</f>
        <v xml:space="preserve">U21; </v>
      </c>
      <c r="AF28" s="14" t="str">
        <f>IF(P28="x","U23; ","")</f>
        <v/>
      </c>
      <c r="AG28" s="14" t="str">
        <f>IF(Q28="x","S; ","")</f>
        <v/>
      </c>
      <c r="AH28" s="14" t="str">
        <f>IF(R28="x","V; ","")</f>
        <v/>
      </c>
      <c r="AI28" s="96" t="str">
        <f>T28&amp;"; "&amp;Z28&amp;AA28&amp;AB28&amp;AC28&amp;AD28&amp;AE28&amp;AF28&amp;AG28</f>
        <v xml:space="preserve">Nacionalinis jaunimo U-21 čempionatas; U18; U21; </v>
      </c>
    </row>
    <row r="29" spans="1:35" ht="15.75" customHeight="1" x14ac:dyDescent="0.45">
      <c r="A29" s="35">
        <v>23</v>
      </c>
      <c r="B29" s="36">
        <v>43890</v>
      </c>
      <c r="C29" s="36">
        <v>43891</v>
      </c>
      <c r="D29" s="37">
        <f t="shared" si="0"/>
        <v>2</v>
      </c>
      <c r="E29" s="38" t="s">
        <v>56</v>
      </c>
      <c r="F29" s="39" t="s">
        <v>167</v>
      </c>
      <c r="G29" s="39" t="s">
        <v>17</v>
      </c>
      <c r="H29" s="35" t="s">
        <v>57</v>
      </c>
      <c r="I29" s="40"/>
      <c r="J29" s="40"/>
      <c r="K29" s="40"/>
      <c r="L29" s="40"/>
      <c r="M29" s="40"/>
      <c r="N29" s="40"/>
      <c r="O29" s="40" t="s">
        <v>19</v>
      </c>
      <c r="P29" s="40" t="s">
        <v>19</v>
      </c>
      <c r="Q29" s="40" t="s">
        <v>19</v>
      </c>
      <c r="R29" s="40"/>
      <c r="Z29" s="14"/>
      <c r="AA29" s="14"/>
    </row>
    <row r="30" spans="1:35" ht="14.25" customHeight="1" x14ac:dyDescent="0.45">
      <c r="A30" s="28">
        <v>24</v>
      </c>
      <c r="B30" s="29">
        <v>43892</v>
      </c>
      <c r="C30" s="29">
        <v>43894</v>
      </c>
      <c r="D30" s="30">
        <f t="shared" si="0"/>
        <v>3</v>
      </c>
      <c r="E30" s="31" t="s">
        <v>34</v>
      </c>
      <c r="F30" s="32" t="s">
        <v>16</v>
      </c>
      <c r="G30" s="32" t="s">
        <v>52</v>
      </c>
      <c r="H30" s="28" t="s">
        <v>53</v>
      </c>
      <c r="I30" s="33"/>
      <c r="J30" s="33"/>
      <c r="K30" s="33"/>
      <c r="L30" s="33"/>
      <c r="M30" s="33"/>
      <c r="N30" s="33" t="s">
        <v>19</v>
      </c>
      <c r="O30" s="33"/>
      <c r="P30" s="33"/>
      <c r="Q30" s="33"/>
      <c r="R30" s="33"/>
      <c r="Z30" s="14"/>
      <c r="AA30" s="14"/>
    </row>
    <row r="31" spans="1:35" ht="15.75" customHeight="1" x14ac:dyDescent="0.45">
      <c r="A31" s="28">
        <v>25</v>
      </c>
      <c r="B31" s="29">
        <v>43892</v>
      </c>
      <c r="C31" s="29">
        <v>43898</v>
      </c>
      <c r="D31" s="30">
        <f t="shared" si="0"/>
        <v>7</v>
      </c>
      <c r="E31" s="31" t="s">
        <v>181</v>
      </c>
      <c r="F31" s="32" t="s">
        <v>16</v>
      </c>
      <c r="G31" s="32" t="s">
        <v>64</v>
      </c>
      <c r="H31" s="28" t="s">
        <v>65</v>
      </c>
      <c r="I31" s="33"/>
      <c r="J31" s="33"/>
      <c r="K31" s="33"/>
      <c r="L31" s="33"/>
      <c r="M31" s="33"/>
      <c r="N31" s="33"/>
      <c r="O31" s="33" t="s">
        <v>19</v>
      </c>
      <c r="P31" s="33" t="s">
        <v>19</v>
      </c>
      <c r="Q31" s="33" t="s">
        <v>19</v>
      </c>
      <c r="R31" s="33"/>
      <c r="Z31" s="14"/>
      <c r="AA31" s="14"/>
    </row>
    <row r="32" spans="1:35" ht="14.25" x14ac:dyDescent="0.45">
      <c r="A32" s="35">
        <v>26</v>
      </c>
      <c r="B32" s="36">
        <v>43896</v>
      </c>
      <c r="C32" s="36">
        <v>43898</v>
      </c>
      <c r="D32" s="37">
        <f t="shared" si="0"/>
        <v>3</v>
      </c>
      <c r="E32" s="38" t="s">
        <v>20</v>
      </c>
      <c r="F32" s="39" t="s">
        <v>179</v>
      </c>
      <c r="G32" s="39" t="s">
        <v>58</v>
      </c>
      <c r="H32" s="35" t="s">
        <v>59</v>
      </c>
      <c r="I32" s="40"/>
      <c r="J32" s="40"/>
      <c r="K32" s="40"/>
      <c r="L32" s="40"/>
      <c r="M32" s="40"/>
      <c r="N32" s="40"/>
      <c r="O32" s="40" t="s">
        <v>19</v>
      </c>
      <c r="P32" s="40" t="s">
        <v>19</v>
      </c>
      <c r="Q32" s="40" t="s">
        <v>19</v>
      </c>
      <c r="R32" s="40"/>
      <c r="Z32" s="14"/>
      <c r="AA32" s="14"/>
    </row>
    <row r="33" spans="1:35" ht="26.25" x14ac:dyDescent="0.45">
      <c r="A33" s="51">
        <v>27</v>
      </c>
      <c r="B33" s="52">
        <v>43897</v>
      </c>
      <c r="C33" s="52">
        <v>43897</v>
      </c>
      <c r="D33" s="53">
        <f t="shared" si="0"/>
        <v>1</v>
      </c>
      <c r="E33" s="54" t="s">
        <v>164</v>
      </c>
      <c r="F33" s="55" t="s">
        <v>178</v>
      </c>
      <c r="G33" s="55" t="s">
        <v>23</v>
      </c>
      <c r="H33" s="56" t="s">
        <v>44</v>
      </c>
      <c r="I33" s="57"/>
      <c r="J33" s="57" t="s">
        <v>19</v>
      </c>
      <c r="K33" s="57" t="s">
        <v>19</v>
      </c>
      <c r="L33" s="58" t="s">
        <v>19</v>
      </c>
      <c r="M33" s="59"/>
      <c r="N33" s="59"/>
      <c r="O33" s="59"/>
      <c r="P33" s="59"/>
      <c r="Q33" s="59"/>
      <c r="R33" s="59"/>
      <c r="T33" s="1" t="str">
        <f>E33</f>
        <v>II-asis Tarptautinis vaikų dziudo festivalis "Judo animal planet 2020"</v>
      </c>
      <c r="Y33" s="14"/>
      <c r="Z33" s="14" t="str">
        <f>IF(J33="x","U10; ","")</f>
        <v xml:space="preserve">U10; </v>
      </c>
      <c r="AA33" s="14" t="str">
        <f>IF(K33="x","U12; ","")</f>
        <v xml:space="preserve">U12; </v>
      </c>
      <c r="AB33" s="14" t="str">
        <f>IF(L33="x","U14; ","")</f>
        <v xml:space="preserve">U14; </v>
      </c>
      <c r="AC33" s="14" t="str">
        <f>IF(M33="x","U16; ","")</f>
        <v/>
      </c>
      <c r="AD33" s="14" t="str">
        <f>IF(N33="x","U18; ","")</f>
        <v/>
      </c>
      <c r="AE33" s="14" t="str">
        <f>IF(O33="x","U21; ","")</f>
        <v/>
      </c>
      <c r="AF33" s="14" t="str">
        <f>IF(P33="x","U23; ","")</f>
        <v/>
      </c>
      <c r="AG33" s="14" t="str">
        <f>IF(Q33="x","S; ","")</f>
        <v/>
      </c>
      <c r="AH33" s="14" t="str">
        <f>IF(R33="x","V; ","")</f>
        <v/>
      </c>
      <c r="AI33" s="96" t="str">
        <f>T33&amp;"; "&amp;Z33&amp;AA33&amp;AB33&amp;AC33&amp;AD33&amp;AE33&amp;AF33&amp;AG33</f>
        <v xml:space="preserve">II-asis Tarptautinis vaikų dziudo festivalis "Judo animal planet 2020"; U10; U12; U14; </v>
      </c>
    </row>
    <row r="34" spans="1:35" ht="14.25" x14ac:dyDescent="0.45">
      <c r="A34" s="35">
        <v>28</v>
      </c>
      <c r="B34" s="36">
        <v>43897</v>
      </c>
      <c r="C34" s="36">
        <v>43898</v>
      </c>
      <c r="D34" s="37">
        <f t="shared" si="0"/>
        <v>2</v>
      </c>
      <c r="E34" s="38" t="s">
        <v>31</v>
      </c>
      <c r="F34" s="39" t="s">
        <v>168</v>
      </c>
      <c r="G34" s="39" t="s">
        <v>62</v>
      </c>
      <c r="H34" s="35" t="s">
        <v>63</v>
      </c>
      <c r="I34" s="40"/>
      <c r="J34" s="40"/>
      <c r="K34" s="40"/>
      <c r="L34" s="40"/>
      <c r="M34" s="40"/>
      <c r="N34" s="40" t="s">
        <v>19</v>
      </c>
      <c r="O34" s="40"/>
      <c r="P34" s="40"/>
      <c r="Q34" s="40"/>
      <c r="R34" s="40"/>
      <c r="Y34" s="14"/>
      <c r="Z34" s="14"/>
      <c r="AA34" s="14"/>
    </row>
    <row r="35" spans="1:35" ht="15" customHeight="1" x14ac:dyDescent="0.45">
      <c r="A35" s="35">
        <v>29</v>
      </c>
      <c r="B35" s="36">
        <v>43897</v>
      </c>
      <c r="C35" s="36">
        <v>43898</v>
      </c>
      <c r="D35" s="37">
        <f t="shared" si="0"/>
        <v>2</v>
      </c>
      <c r="E35" s="38" t="s">
        <v>96</v>
      </c>
      <c r="F35" s="39" t="s">
        <v>168</v>
      </c>
      <c r="G35" s="39" t="s">
        <v>54</v>
      </c>
      <c r="H35" s="35" t="s">
        <v>55</v>
      </c>
      <c r="I35" s="40"/>
      <c r="J35" s="40"/>
      <c r="K35" s="40"/>
      <c r="L35" s="40"/>
      <c r="M35" s="40"/>
      <c r="N35" s="40"/>
      <c r="O35" s="40"/>
      <c r="P35" s="40"/>
      <c r="Q35" s="40"/>
      <c r="R35" s="40" t="s">
        <v>19</v>
      </c>
      <c r="Y35" s="14"/>
      <c r="Z35" s="14"/>
      <c r="AA35" s="14"/>
    </row>
    <row r="36" spans="1:35" ht="15" customHeight="1" x14ac:dyDescent="0.45">
      <c r="A36" s="28">
        <v>30</v>
      </c>
      <c r="B36" s="29">
        <v>43899</v>
      </c>
      <c r="C36" s="29">
        <v>43901</v>
      </c>
      <c r="D36" s="30">
        <f t="shared" si="0"/>
        <v>3</v>
      </c>
      <c r="E36" s="31" t="s">
        <v>34</v>
      </c>
      <c r="F36" s="32" t="s">
        <v>16</v>
      </c>
      <c r="G36" s="32" t="s">
        <v>62</v>
      </c>
      <c r="H36" s="28" t="s">
        <v>63</v>
      </c>
      <c r="I36" s="33"/>
      <c r="J36" s="33"/>
      <c r="K36" s="33"/>
      <c r="L36" s="33"/>
      <c r="M36" s="33"/>
      <c r="N36" s="33" t="s">
        <v>19</v>
      </c>
      <c r="O36" s="33"/>
      <c r="P36" s="33"/>
      <c r="Q36" s="33"/>
      <c r="R36" s="33"/>
      <c r="Y36" s="14"/>
      <c r="Z36" s="14"/>
      <c r="AA36" s="14"/>
    </row>
    <row r="37" spans="1:35" ht="15" customHeight="1" x14ac:dyDescent="0.45">
      <c r="A37" s="35">
        <v>31</v>
      </c>
      <c r="B37" s="36">
        <v>43903</v>
      </c>
      <c r="C37" s="36">
        <v>43905</v>
      </c>
      <c r="D37" s="37">
        <f t="shared" si="0"/>
        <v>3</v>
      </c>
      <c r="E37" s="38" t="s">
        <v>35</v>
      </c>
      <c r="F37" s="39" t="s">
        <v>179</v>
      </c>
      <c r="G37" s="39" t="s">
        <v>66</v>
      </c>
      <c r="H37" s="35" t="s">
        <v>67</v>
      </c>
      <c r="I37" s="40"/>
      <c r="J37" s="40"/>
      <c r="K37" s="40"/>
      <c r="L37" s="40"/>
      <c r="M37" s="40"/>
      <c r="N37" s="40"/>
      <c r="O37" s="40" t="s">
        <v>19</v>
      </c>
      <c r="P37" s="40" t="s">
        <v>19</v>
      </c>
      <c r="Q37" s="40" t="s">
        <v>19</v>
      </c>
      <c r="R37" s="40"/>
      <c r="Y37" s="14"/>
      <c r="Z37" s="14"/>
      <c r="AA37" s="14"/>
    </row>
    <row r="38" spans="1:35" ht="15" customHeight="1" x14ac:dyDescent="0.45">
      <c r="A38" s="35">
        <v>32</v>
      </c>
      <c r="B38" s="36">
        <v>43904</v>
      </c>
      <c r="C38" s="36">
        <v>43905</v>
      </c>
      <c r="D38" s="37">
        <f t="shared" si="0"/>
        <v>2</v>
      </c>
      <c r="E38" s="38" t="s">
        <v>69</v>
      </c>
      <c r="F38" s="39" t="s">
        <v>168</v>
      </c>
      <c r="G38" s="39" t="s">
        <v>26</v>
      </c>
      <c r="H38" s="35" t="s">
        <v>70</v>
      </c>
      <c r="I38" s="40"/>
      <c r="J38" s="40"/>
      <c r="K38" s="40"/>
      <c r="L38" s="40"/>
      <c r="M38" s="40"/>
      <c r="N38" s="40" t="s">
        <v>19</v>
      </c>
      <c r="O38" s="40" t="s">
        <v>19</v>
      </c>
      <c r="P38" s="40"/>
      <c r="Q38" s="40"/>
      <c r="R38" s="40"/>
      <c r="Y38" s="14"/>
      <c r="Z38" s="14"/>
      <c r="AA38" s="14"/>
    </row>
    <row r="39" spans="1:35" ht="15" customHeight="1" x14ac:dyDescent="0.45">
      <c r="A39" s="51">
        <v>33</v>
      </c>
      <c r="B39" s="52">
        <v>43904</v>
      </c>
      <c r="C39" s="52">
        <v>43904</v>
      </c>
      <c r="D39" s="53">
        <f t="shared" ref="D39:D70" si="1">C39-B39+1</f>
        <v>1</v>
      </c>
      <c r="E39" s="54" t="s">
        <v>155</v>
      </c>
      <c r="F39" s="55" t="s">
        <v>178</v>
      </c>
      <c r="G39" s="55" t="s">
        <v>23</v>
      </c>
      <c r="H39" s="56" t="s">
        <v>68</v>
      </c>
      <c r="I39" s="57"/>
      <c r="J39" s="57" t="s">
        <v>19</v>
      </c>
      <c r="K39" s="57" t="s">
        <v>19</v>
      </c>
      <c r="L39" s="57" t="s">
        <v>19</v>
      </c>
      <c r="M39" s="58" t="s">
        <v>19</v>
      </c>
      <c r="N39" s="59"/>
      <c r="O39" s="59"/>
      <c r="P39" s="59"/>
      <c r="Q39" s="59"/>
      <c r="R39" s="59"/>
      <c r="T39" s="1" t="str">
        <f>E39</f>
        <v>Tarptautinis jaunučių, vaikų dziudo turnyras</v>
      </c>
      <c r="Y39" s="14"/>
      <c r="Z39" s="14" t="str">
        <f>IF(J39="x","U10; ","")</f>
        <v xml:space="preserve">U10; </v>
      </c>
      <c r="AA39" s="14" t="str">
        <f>IF(K39="x","U12; ","")</f>
        <v xml:space="preserve">U12; </v>
      </c>
      <c r="AB39" s="14" t="str">
        <f>IF(L39="x","U14; ","")</f>
        <v xml:space="preserve">U14; </v>
      </c>
      <c r="AC39" s="14" t="str">
        <f>IF(M39="x","U16; ","")</f>
        <v xml:space="preserve">U16; </v>
      </c>
      <c r="AD39" s="14" t="str">
        <f>IF(N39="x","U18; ","")</f>
        <v/>
      </c>
      <c r="AE39" s="14" t="str">
        <f>IF(O39="x","U21; ","")</f>
        <v/>
      </c>
      <c r="AF39" s="14" t="str">
        <f>IF(P39="x","U23; ","")</f>
        <v/>
      </c>
      <c r="AG39" s="14" t="str">
        <f>IF(Q39="x","S; ","")</f>
        <v/>
      </c>
      <c r="AH39" s="14" t="str">
        <f>IF(R39="x","V; ","")</f>
        <v/>
      </c>
      <c r="AI39" s="96" t="str">
        <f>T39&amp;"; "&amp;Z39&amp;AA39&amp;AB39&amp;AC39&amp;AD39&amp;AE39&amp;AF39&amp;AG39</f>
        <v xml:space="preserve">Tarptautinis jaunučių, vaikų dziudo turnyras; U10; U12; U14; U16; </v>
      </c>
    </row>
    <row r="40" spans="1:35" ht="15" customHeight="1" x14ac:dyDescent="0.45">
      <c r="A40" s="28">
        <v>34</v>
      </c>
      <c r="B40" s="29">
        <v>43906</v>
      </c>
      <c r="C40" s="29">
        <v>43909</v>
      </c>
      <c r="D40" s="30">
        <f t="shared" si="1"/>
        <v>4</v>
      </c>
      <c r="E40" s="31" t="s">
        <v>99</v>
      </c>
      <c r="F40" s="32" t="s">
        <v>16</v>
      </c>
      <c r="G40" s="32" t="s">
        <v>26</v>
      </c>
      <c r="H40" s="28" t="s">
        <v>70</v>
      </c>
      <c r="I40" s="33"/>
      <c r="J40" s="33"/>
      <c r="K40" s="33"/>
      <c r="L40" s="33"/>
      <c r="M40" s="33"/>
      <c r="N40" s="33" t="s">
        <v>19</v>
      </c>
      <c r="O40" s="33" t="s">
        <v>19</v>
      </c>
      <c r="P40" s="33"/>
      <c r="Q40" s="33"/>
      <c r="R40" s="33"/>
    </row>
    <row r="41" spans="1:35" ht="15" customHeight="1" x14ac:dyDescent="0.45">
      <c r="A41" s="28">
        <v>35</v>
      </c>
      <c r="B41" s="29">
        <v>43906</v>
      </c>
      <c r="C41" s="29">
        <v>43909</v>
      </c>
      <c r="D41" s="30">
        <f t="shared" si="1"/>
        <v>4</v>
      </c>
      <c r="E41" s="31" t="s">
        <v>38</v>
      </c>
      <c r="F41" s="32" t="s">
        <v>16</v>
      </c>
      <c r="G41" s="32" t="s">
        <v>66</v>
      </c>
      <c r="H41" s="28" t="s">
        <v>67</v>
      </c>
      <c r="I41" s="33"/>
      <c r="J41" s="33"/>
      <c r="K41" s="33"/>
      <c r="L41" s="33"/>
      <c r="M41" s="33"/>
      <c r="N41" s="33"/>
      <c r="O41" s="33" t="s">
        <v>19</v>
      </c>
      <c r="P41" s="33" t="s">
        <v>19</v>
      </c>
      <c r="Q41" s="33" t="s">
        <v>19</v>
      </c>
      <c r="R41" s="33"/>
    </row>
    <row r="42" spans="1:35" ht="15" customHeight="1" x14ac:dyDescent="0.45">
      <c r="A42" s="35">
        <v>36</v>
      </c>
      <c r="B42" s="36">
        <v>43911</v>
      </c>
      <c r="C42" s="36">
        <v>43912</v>
      </c>
      <c r="D42" s="37">
        <f t="shared" si="1"/>
        <v>2</v>
      </c>
      <c r="E42" s="38" t="s">
        <v>69</v>
      </c>
      <c r="F42" s="39" t="s">
        <v>168</v>
      </c>
      <c r="G42" s="39" t="s">
        <v>73</v>
      </c>
      <c r="H42" s="35" t="s">
        <v>74</v>
      </c>
      <c r="I42" s="40"/>
      <c r="J42" s="40"/>
      <c r="K42" s="40"/>
      <c r="L42" s="40"/>
      <c r="M42" s="40"/>
      <c r="N42" s="40" t="s">
        <v>19</v>
      </c>
      <c r="O42" s="40" t="s">
        <v>19</v>
      </c>
      <c r="P42" s="40"/>
      <c r="Q42" s="40"/>
      <c r="R42" s="40"/>
    </row>
    <row r="43" spans="1:35" ht="14.25" customHeight="1" x14ac:dyDescent="0.45">
      <c r="A43" s="35">
        <v>37</v>
      </c>
      <c r="B43" s="61">
        <v>43911</v>
      </c>
      <c r="C43" s="61">
        <v>43912</v>
      </c>
      <c r="D43" s="37">
        <f t="shared" si="1"/>
        <v>2</v>
      </c>
      <c r="E43" s="38" t="s">
        <v>96</v>
      </c>
      <c r="F43" s="39" t="s">
        <v>168</v>
      </c>
      <c r="G43" s="39" t="s">
        <v>71</v>
      </c>
      <c r="H43" s="35" t="s">
        <v>72</v>
      </c>
      <c r="I43" s="40"/>
      <c r="J43" s="40"/>
      <c r="K43" s="40"/>
      <c r="L43" s="40"/>
      <c r="M43" s="40"/>
      <c r="N43" s="40"/>
      <c r="O43" s="40"/>
      <c r="P43" s="40"/>
      <c r="Q43" s="40"/>
      <c r="R43" s="40" t="s">
        <v>19</v>
      </c>
    </row>
    <row r="44" spans="1:35" ht="15.75" customHeight="1" x14ac:dyDescent="0.45">
      <c r="A44" s="43">
        <v>38</v>
      </c>
      <c r="B44" s="60">
        <v>43911</v>
      </c>
      <c r="C44" s="60">
        <v>43911</v>
      </c>
      <c r="D44" s="45">
        <f t="shared" si="1"/>
        <v>1</v>
      </c>
      <c r="E44" s="46" t="s">
        <v>201</v>
      </c>
      <c r="F44" s="47" t="s">
        <v>154</v>
      </c>
      <c r="G44" s="48" t="s">
        <v>23</v>
      </c>
      <c r="H44" s="43" t="s">
        <v>152</v>
      </c>
      <c r="I44" s="49"/>
      <c r="J44" s="49"/>
      <c r="K44" s="49"/>
      <c r="L44" s="49"/>
      <c r="M44" s="49"/>
      <c r="N44" s="49" t="s">
        <v>19</v>
      </c>
      <c r="O44" s="49" t="s">
        <v>19</v>
      </c>
      <c r="P44" s="49" t="s">
        <v>19</v>
      </c>
      <c r="Q44" s="49"/>
      <c r="R44" s="49"/>
      <c r="T44" s="1" t="str">
        <f>E44</f>
        <v>Nacionalinis U-23 dziudo čempionatas</v>
      </c>
      <c r="Z44" s="14" t="str">
        <f>IF(J44="x","U10; ","")</f>
        <v/>
      </c>
      <c r="AA44" s="14" t="str">
        <f>IF(K44="x","U12; ","")</f>
        <v/>
      </c>
      <c r="AB44" s="14" t="str">
        <f>IF(L44="x","U14; ","")</f>
        <v/>
      </c>
      <c r="AC44" s="14" t="str">
        <f>IF(M44="x","U16; ","")</f>
        <v/>
      </c>
      <c r="AD44" s="14" t="str">
        <f>IF(N44="x","U18; ","")</f>
        <v xml:space="preserve">U18; </v>
      </c>
      <c r="AE44" s="14" t="str">
        <f>IF(O44="x","U21; ","")</f>
        <v xml:space="preserve">U21; </v>
      </c>
      <c r="AF44" s="14" t="str">
        <f>IF(P44="x","U23; ","")</f>
        <v xml:space="preserve">U23; </v>
      </c>
      <c r="AG44" s="14" t="str">
        <f>IF(Q44="x","S; ","")</f>
        <v/>
      </c>
      <c r="AH44" s="14" t="str">
        <f>IF(R44="x","V; ","")</f>
        <v/>
      </c>
      <c r="AI44" s="96" t="str">
        <f>T44&amp;"; "&amp;Z44&amp;AA44&amp;AB44&amp;AC44&amp;AD44&amp;AE44&amp;AF44&amp;AG44</f>
        <v xml:space="preserve">Nacionalinis U-23 dziudo čempionatas; U18; U21; U23; </v>
      </c>
    </row>
    <row r="45" spans="1:35" ht="15.75" customHeight="1" x14ac:dyDescent="0.45">
      <c r="A45" s="28">
        <v>39</v>
      </c>
      <c r="B45" s="29">
        <v>43913</v>
      </c>
      <c r="C45" s="29">
        <v>43916</v>
      </c>
      <c r="D45" s="30">
        <f t="shared" si="1"/>
        <v>4</v>
      </c>
      <c r="E45" s="31" t="s">
        <v>99</v>
      </c>
      <c r="F45" s="32" t="s">
        <v>16</v>
      </c>
      <c r="G45" s="32" t="s">
        <v>73</v>
      </c>
      <c r="H45" s="28" t="s">
        <v>74</v>
      </c>
      <c r="I45" s="33"/>
      <c r="J45" s="33"/>
      <c r="K45" s="33"/>
      <c r="L45" s="33"/>
      <c r="M45" s="33"/>
      <c r="N45" s="33" t="s">
        <v>19</v>
      </c>
      <c r="O45" s="33" t="s">
        <v>19</v>
      </c>
      <c r="P45" s="33"/>
      <c r="Q45" s="33"/>
      <c r="R45" s="33"/>
    </row>
    <row r="46" spans="1:35" ht="15.75" customHeight="1" x14ac:dyDescent="0.45">
      <c r="A46" s="35">
        <v>40</v>
      </c>
      <c r="B46" s="36">
        <v>43917</v>
      </c>
      <c r="C46" s="36">
        <v>43919</v>
      </c>
      <c r="D46" s="37">
        <f t="shared" si="1"/>
        <v>3</v>
      </c>
      <c r="E46" s="38" t="s">
        <v>20</v>
      </c>
      <c r="F46" s="39" t="s">
        <v>179</v>
      </c>
      <c r="G46" s="39" t="s">
        <v>75</v>
      </c>
      <c r="H46" s="35" t="s">
        <v>76</v>
      </c>
      <c r="I46" s="40"/>
      <c r="J46" s="40"/>
      <c r="K46" s="40"/>
      <c r="L46" s="40"/>
      <c r="M46" s="40"/>
      <c r="N46" s="40"/>
      <c r="O46" s="40" t="s">
        <v>19</v>
      </c>
      <c r="P46" s="40" t="s">
        <v>19</v>
      </c>
      <c r="Q46" s="40" t="s">
        <v>19</v>
      </c>
      <c r="R46" s="40"/>
    </row>
    <row r="47" spans="1:35" ht="15.75" customHeight="1" x14ac:dyDescent="0.45">
      <c r="A47" s="62">
        <v>41</v>
      </c>
      <c r="B47" s="63">
        <v>43918</v>
      </c>
      <c r="C47" s="63">
        <v>43919</v>
      </c>
      <c r="D47" s="64">
        <f t="shared" si="1"/>
        <v>2</v>
      </c>
      <c r="E47" s="65" t="s">
        <v>194</v>
      </c>
      <c r="F47" s="66" t="s">
        <v>174</v>
      </c>
      <c r="G47" s="66" t="s">
        <v>127</v>
      </c>
      <c r="H47" s="62" t="s">
        <v>195</v>
      </c>
      <c r="I47" s="67"/>
      <c r="J47" s="67"/>
      <c r="K47" s="67" t="s">
        <v>19</v>
      </c>
      <c r="L47" s="67" t="s">
        <v>19</v>
      </c>
      <c r="M47" s="67" t="s">
        <v>19</v>
      </c>
      <c r="N47" s="67" t="s">
        <v>19</v>
      </c>
      <c r="O47" s="67"/>
      <c r="P47" s="67"/>
      <c r="Q47" s="67"/>
      <c r="R47" s="67"/>
    </row>
    <row r="48" spans="1:35" ht="15.75" customHeight="1" x14ac:dyDescent="0.45">
      <c r="A48" s="72">
        <v>42</v>
      </c>
      <c r="B48" s="68">
        <v>43918</v>
      </c>
      <c r="C48" s="68">
        <v>43919</v>
      </c>
      <c r="D48" s="69">
        <f t="shared" si="1"/>
        <v>2</v>
      </c>
      <c r="E48" s="70" t="s">
        <v>81</v>
      </c>
      <c r="F48" s="71" t="s">
        <v>165</v>
      </c>
      <c r="G48" s="71" t="s">
        <v>26</v>
      </c>
      <c r="H48" s="72" t="s">
        <v>82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</row>
    <row r="49" spans="1:35" ht="14.25" customHeight="1" x14ac:dyDescent="0.45">
      <c r="A49" s="35">
        <v>43</v>
      </c>
      <c r="B49" s="36">
        <v>43918</v>
      </c>
      <c r="C49" s="36">
        <v>43919</v>
      </c>
      <c r="D49" s="37">
        <f t="shared" si="1"/>
        <v>2</v>
      </c>
      <c r="E49" s="38" t="s">
        <v>31</v>
      </c>
      <c r="F49" s="39" t="s">
        <v>168</v>
      </c>
      <c r="G49" s="39" t="s">
        <v>66</v>
      </c>
      <c r="H49" s="35" t="s">
        <v>77</v>
      </c>
      <c r="I49" s="40"/>
      <c r="J49" s="40"/>
      <c r="K49" s="40"/>
      <c r="L49" s="40"/>
      <c r="M49" s="40"/>
      <c r="N49" s="40" t="s">
        <v>19</v>
      </c>
      <c r="O49" s="40"/>
      <c r="P49" s="40"/>
      <c r="Q49" s="40"/>
      <c r="R49" s="40"/>
    </row>
    <row r="50" spans="1:35" ht="14.25" customHeight="1" x14ac:dyDescent="0.45">
      <c r="A50" s="28">
        <v>44</v>
      </c>
      <c r="B50" s="29">
        <v>43920</v>
      </c>
      <c r="C50" s="29">
        <v>43922</v>
      </c>
      <c r="D50" s="30">
        <f t="shared" si="1"/>
        <v>3</v>
      </c>
      <c r="E50" s="31" t="s">
        <v>34</v>
      </c>
      <c r="F50" s="32" t="s">
        <v>16</v>
      </c>
      <c r="G50" s="32" t="s">
        <v>66</v>
      </c>
      <c r="H50" s="28" t="s">
        <v>77</v>
      </c>
      <c r="I50" s="33"/>
      <c r="J50" s="33"/>
      <c r="K50" s="33"/>
      <c r="L50" s="33"/>
      <c r="M50" s="33"/>
      <c r="N50" s="33" t="s">
        <v>19</v>
      </c>
      <c r="O50" s="33"/>
      <c r="P50" s="33"/>
      <c r="Q50" s="33"/>
      <c r="R50" s="33"/>
    </row>
    <row r="51" spans="1:35" ht="14.25" customHeight="1" x14ac:dyDescent="0.45">
      <c r="A51" s="35">
        <v>45</v>
      </c>
      <c r="B51" s="36">
        <v>43924</v>
      </c>
      <c r="C51" s="36">
        <v>43926</v>
      </c>
      <c r="D51" s="37">
        <f t="shared" si="1"/>
        <v>3</v>
      </c>
      <c r="E51" s="38" t="s">
        <v>20</v>
      </c>
      <c r="F51" s="39" t="s">
        <v>179</v>
      </c>
      <c r="G51" s="39" t="s">
        <v>52</v>
      </c>
      <c r="H51" s="35" t="s">
        <v>53</v>
      </c>
      <c r="I51" s="40"/>
      <c r="J51" s="40"/>
      <c r="K51" s="40"/>
      <c r="L51" s="40"/>
      <c r="M51" s="40"/>
      <c r="N51" s="40"/>
      <c r="O51" s="40" t="s">
        <v>19</v>
      </c>
      <c r="P51" s="40" t="s">
        <v>19</v>
      </c>
      <c r="Q51" s="40" t="s">
        <v>19</v>
      </c>
      <c r="R51" s="40"/>
    </row>
    <row r="52" spans="1:35" ht="14.25" customHeight="1" x14ac:dyDescent="0.45">
      <c r="A52" s="51">
        <v>46</v>
      </c>
      <c r="B52" s="74">
        <v>43925</v>
      </c>
      <c r="C52" s="74">
        <v>43925</v>
      </c>
      <c r="D52" s="53">
        <f t="shared" si="1"/>
        <v>1</v>
      </c>
      <c r="E52" s="54" t="s">
        <v>60</v>
      </c>
      <c r="F52" s="55" t="s">
        <v>178</v>
      </c>
      <c r="G52" s="55" t="s">
        <v>23</v>
      </c>
      <c r="H52" s="51" t="s">
        <v>61</v>
      </c>
      <c r="I52" s="59"/>
      <c r="J52" s="59" t="s">
        <v>19</v>
      </c>
      <c r="K52" s="59" t="s">
        <v>19</v>
      </c>
      <c r="L52" s="59" t="s">
        <v>19</v>
      </c>
      <c r="M52" s="59" t="s">
        <v>19</v>
      </c>
      <c r="N52" s="59"/>
      <c r="O52" s="59"/>
      <c r="P52" s="59"/>
      <c r="Q52" s="59"/>
      <c r="R52" s="59"/>
      <c r="T52" s="1" t="str">
        <f>E52</f>
        <v>Tarptautinis dziudo klubo "Budoka" turnyras</v>
      </c>
      <c r="Z52" s="14" t="str">
        <f>IF(J52="x","U10; ","")</f>
        <v xml:space="preserve">U10; </v>
      </c>
      <c r="AA52" s="14" t="str">
        <f>IF(K52="x","U12; ","")</f>
        <v xml:space="preserve">U12; </v>
      </c>
      <c r="AB52" s="14" t="str">
        <f>IF(L52="x","U14; ","")</f>
        <v xml:space="preserve">U14; </v>
      </c>
      <c r="AC52" s="14" t="str">
        <f>IF(M52="x","U16; ","")</f>
        <v xml:space="preserve">U16; </v>
      </c>
      <c r="AD52" s="14" t="str">
        <f>IF(N52="x","U18; ","")</f>
        <v/>
      </c>
      <c r="AE52" s="14" t="str">
        <f>IF(O52="x","U21; ","")</f>
        <v/>
      </c>
      <c r="AF52" s="14" t="str">
        <f>IF(P52="x","U23; ","")</f>
        <v/>
      </c>
      <c r="AG52" s="14" t="str">
        <f>IF(Q52="x","S; ","")</f>
        <v/>
      </c>
      <c r="AH52" s="14" t="str">
        <f>IF(R52="x","V; ","")</f>
        <v/>
      </c>
      <c r="AI52" s="96" t="str">
        <f>T52&amp;"; "&amp;Z52&amp;AA52&amp;AB52&amp;AC52&amp;AD52&amp;AE52&amp;AF52&amp;AG52</f>
        <v xml:space="preserve">Tarptautinis dziudo klubo "Budoka" turnyras; U10; U12; U14; U16; </v>
      </c>
    </row>
    <row r="53" spans="1:35" ht="14.25" customHeight="1" x14ac:dyDescent="0.45">
      <c r="A53" s="35">
        <v>47</v>
      </c>
      <c r="B53" s="36">
        <v>43925</v>
      </c>
      <c r="C53" s="36">
        <v>43926</v>
      </c>
      <c r="D53" s="37">
        <f t="shared" si="1"/>
        <v>2</v>
      </c>
      <c r="E53" s="38" t="s">
        <v>69</v>
      </c>
      <c r="F53" s="39" t="s">
        <v>168</v>
      </c>
      <c r="G53" s="39" t="s">
        <v>32</v>
      </c>
      <c r="H53" s="35" t="s">
        <v>84</v>
      </c>
      <c r="I53" s="40"/>
      <c r="J53" s="40"/>
      <c r="K53" s="40"/>
      <c r="L53" s="40"/>
      <c r="M53" s="40"/>
      <c r="N53" s="40" t="s">
        <v>19</v>
      </c>
      <c r="O53" s="40" t="s">
        <v>19</v>
      </c>
      <c r="P53" s="40"/>
      <c r="Q53" s="40"/>
      <c r="R53" s="40"/>
    </row>
    <row r="54" spans="1:35" ht="14.25" customHeight="1" x14ac:dyDescent="0.45">
      <c r="A54" s="35">
        <v>48</v>
      </c>
      <c r="B54" s="36">
        <v>43925</v>
      </c>
      <c r="C54" s="36">
        <v>43926</v>
      </c>
      <c r="D54" s="37">
        <f t="shared" si="1"/>
        <v>2</v>
      </c>
      <c r="E54" s="38" t="s">
        <v>31</v>
      </c>
      <c r="F54" s="39" t="s">
        <v>168</v>
      </c>
      <c r="G54" s="39" t="s">
        <v>64</v>
      </c>
      <c r="H54" s="35" t="s">
        <v>83</v>
      </c>
      <c r="I54" s="40"/>
      <c r="J54" s="40"/>
      <c r="K54" s="40"/>
      <c r="L54" s="40"/>
      <c r="M54" s="40"/>
      <c r="N54" s="40" t="s">
        <v>19</v>
      </c>
      <c r="O54" s="40"/>
      <c r="P54" s="40"/>
      <c r="Q54" s="40"/>
      <c r="R54" s="40"/>
    </row>
    <row r="55" spans="1:35" ht="15.75" customHeight="1" x14ac:dyDescent="0.45">
      <c r="A55" s="28">
        <v>49</v>
      </c>
      <c r="B55" s="29">
        <v>43927</v>
      </c>
      <c r="C55" s="29">
        <v>43934</v>
      </c>
      <c r="D55" s="30">
        <f t="shared" si="1"/>
        <v>8</v>
      </c>
      <c r="E55" s="31" t="s">
        <v>181</v>
      </c>
      <c r="F55" s="32" t="s">
        <v>16</v>
      </c>
      <c r="G55" s="32" t="s">
        <v>52</v>
      </c>
      <c r="H55" s="28" t="s">
        <v>53</v>
      </c>
      <c r="I55" s="33"/>
      <c r="J55" s="33"/>
      <c r="K55" s="33"/>
      <c r="L55" s="33"/>
      <c r="M55" s="33"/>
      <c r="N55" s="33"/>
      <c r="O55" s="33" t="s">
        <v>19</v>
      </c>
      <c r="P55" s="33" t="s">
        <v>19</v>
      </c>
      <c r="Q55" s="33" t="s">
        <v>19</v>
      </c>
      <c r="R55" s="33"/>
    </row>
    <row r="56" spans="1:35" ht="15.75" customHeight="1" x14ac:dyDescent="0.45">
      <c r="A56" s="28">
        <v>50</v>
      </c>
      <c r="B56" s="29">
        <v>43927</v>
      </c>
      <c r="C56" s="29">
        <v>43929</v>
      </c>
      <c r="D56" s="30">
        <f t="shared" si="1"/>
        <v>3</v>
      </c>
      <c r="E56" s="31" t="s">
        <v>99</v>
      </c>
      <c r="F56" s="32" t="s">
        <v>16</v>
      </c>
      <c r="G56" s="32" t="s">
        <v>32</v>
      </c>
      <c r="H56" s="28" t="s">
        <v>84</v>
      </c>
      <c r="I56" s="33"/>
      <c r="J56" s="33"/>
      <c r="K56" s="33"/>
      <c r="L56" s="33"/>
      <c r="M56" s="33"/>
      <c r="N56" s="33" t="s">
        <v>19</v>
      </c>
      <c r="O56" s="33" t="s">
        <v>19</v>
      </c>
      <c r="P56" s="33"/>
      <c r="Q56" s="33"/>
      <c r="R56" s="33"/>
    </row>
    <row r="57" spans="1:35" ht="14.25" customHeight="1" x14ac:dyDescent="0.45">
      <c r="A57" s="28">
        <v>51</v>
      </c>
      <c r="B57" s="29">
        <v>43927</v>
      </c>
      <c r="C57" s="29">
        <v>43929</v>
      </c>
      <c r="D57" s="30">
        <f t="shared" si="1"/>
        <v>3</v>
      </c>
      <c r="E57" s="31" t="s">
        <v>34</v>
      </c>
      <c r="F57" s="32" t="s">
        <v>16</v>
      </c>
      <c r="G57" s="32" t="s">
        <v>64</v>
      </c>
      <c r="H57" s="28" t="s">
        <v>83</v>
      </c>
      <c r="I57" s="33"/>
      <c r="J57" s="33"/>
      <c r="K57" s="33"/>
      <c r="L57" s="33"/>
      <c r="M57" s="33"/>
      <c r="N57" s="33" t="s">
        <v>19</v>
      </c>
      <c r="O57" s="33"/>
      <c r="P57" s="33"/>
      <c r="Q57" s="33"/>
      <c r="R57" s="33"/>
    </row>
    <row r="58" spans="1:35" ht="14.25" customHeight="1" x14ac:dyDescent="0.45">
      <c r="A58" s="43">
        <v>52</v>
      </c>
      <c r="B58" s="60">
        <v>43934</v>
      </c>
      <c r="C58" s="60">
        <v>43934</v>
      </c>
      <c r="D58" s="45">
        <f t="shared" si="1"/>
        <v>1</v>
      </c>
      <c r="E58" s="46" t="s">
        <v>85</v>
      </c>
      <c r="F58" s="47" t="s">
        <v>154</v>
      </c>
      <c r="G58" s="48" t="s">
        <v>23</v>
      </c>
      <c r="H58" s="43" t="s">
        <v>86</v>
      </c>
      <c r="I58" s="49"/>
      <c r="J58" s="49"/>
      <c r="K58" s="49"/>
      <c r="L58" s="49"/>
      <c r="M58" s="49"/>
      <c r="N58" s="49"/>
      <c r="O58" s="49"/>
      <c r="P58" s="49"/>
      <c r="Q58" s="49"/>
      <c r="R58" s="49" t="s">
        <v>19</v>
      </c>
      <c r="T58" s="1" t="str">
        <f>E58</f>
        <v>Nacionalinis dziudo veteranų  čempionatas</v>
      </c>
      <c r="Z58" s="14" t="str">
        <f>IF(J58="x","U10; ","")</f>
        <v/>
      </c>
      <c r="AA58" s="14" t="str">
        <f>IF(K58="x","U12; ","")</f>
        <v/>
      </c>
      <c r="AB58" s="14" t="str">
        <f>IF(L58="x","U14; ","")</f>
        <v/>
      </c>
      <c r="AC58" s="14" t="str">
        <f>IF(M58="x","U16; ","")</f>
        <v/>
      </c>
      <c r="AD58" s="14" t="str">
        <f>IF(N58="x","U18; ","")</f>
        <v/>
      </c>
      <c r="AE58" s="14" t="str">
        <f>IF(O58="x","U21; ","")</f>
        <v/>
      </c>
      <c r="AF58" s="14" t="str">
        <f>IF(P58="x","U23; ","")</f>
        <v/>
      </c>
      <c r="AG58" s="14" t="str">
        <f>IF(Q58="x","S; ","")</f>
        <v/>
      </c>
      <c r="AH58" s="14" t="str">
        <f>IF(R58="x","V; ","")</f>
        <v xml:space="preserve">V; </v>
      </c>
      <c r="AI58" s="96" t="str">
        <f>T58&amp;"; "&amp;Z58&amp;AA58&amp;AB58&amp;AC58&amp;AD58&amp;AE58&amp;AF58&amp;AG58</f>
        <v xml:space="preserve">Nacionalinis dziudo veteranų  čempionatas; </v>
      </c>
    </row>
    <row r="59" spans="1:35" ht="14.25" customHeight="1" x14ac:dyDescent="0.45">
      <c r="A59" s="28">
        <v>53</v>
      </c>
      <c r="B59" s="29">
        <v>43935</v>
      </c>
      <c r="C59" s="29">
        <v>43940</v>
      </c>
      <c r="D59" s="30">
        <f t="shared" si="1"/>
        <v>6</v>
      </c>
      <c r="E59" s="31" t="s">
        <v>170</v>
      </c>
      <c r="F59" s="32" t="s">
        <v>16</v>
      </c>
      <c r="G59" s="32" t="s">
        <v>87</v>
      </c>
      <c r="H59" s="28" t="s">
        <v>88</v>
      </c>
      <c r="I59" s="33"/>
      <c r="J59" s="33"/>
      <c r="K59" s="33"/>
      <c r="L59" s="33"/>
      <c r="M59" s="33"/>
      <c r="N59" s="33"/>
      <c r="O59" s="33" t="s">
        <v>19</v>
      </c>
      <c r="P59" s="33" t="s">
        <v>19</v>
      </c>
      <c r="Q59" s="33" t="s">
        <v>19</v>
      </c>
      <c r="R59" s="33"/>
    </row>
    <row r="60" spans="1:35" ht="14.25" customHeight="1" x14ac:dyDescent="0.45">
      <c r="A60" s="51">
        <v>54</v>
      </c>
      <c r="B60" s="52">
        <v>43938</v>
      </c>
      <c r="C60" s="52">
        <v>43938</v>
      </c>
      <c r="D60" s="53">
        <f t="shared" si="1"/>
        <v>1</v>
      </c>
      <c r="E60" s="54" t="s">
        <v>177</v>
      </c>
      <c r="F60" s="55" t="s">
        <v>178</v>
      </c>
      <c r="G60" s="55" t="s">
        <v>23</v>
      </c>
      <c r="H60" s="56" t="s">
        <v>44</v>
      </c>
      <c r="I60" s="57"/>
      <c r="J60" s="57" t="s">
        <v>19</v>
      </c>
      <c r="K60" s="57" t="s">
        <v>19</v>
      </c>
      <c r="L60" s="58" t="s">
        <v>19</v>
      </c>
      <c r="M60" s="59"/>
      <c r="N60" s="59"/>
      <c r="O60" s="59"/>
      <c r="P60" s="59"/>
      <c r="Q60" s="59"/>
      <c r="R60" s="59"/>
      <c r="T60" s="1" t="str">
        <f>E60</f>
        <v>XXXI-asis A. Juozapavičiaus tarptautinis dziudo turnyras</v>
      </c>
      <c r="Z60" s="14" t="str">
        <f>IF(J60="x","U10; ","")</f>
        <v xml:space="preserve">U10; </v>
      </c>
      <c r="AA60" s="14" t="str">
        <f>IF(K60="x","U12; ","")</f>
        <v xml:space="preserve">U12; </v>
      </c>
      <c r="AB60" s="14" t="str">
        <f>IF(L60="x","U14; ","")</f>
        <v xml:space="preserve">U14; </v>
      </c>
      <c r="AC60" s="14" t="str">
        <f>IF(M60="x","U16; ","")</f>
        <v/>
      </c>
      <c r="AD60" s="14" t="str">
        <f>IF(N60="x","U18; ","")</f>
        <v/>
      </c>
      <c r="AE60" s="14" t="str">
        <f>IF(O60="x","U21; ","")</f>
        <v/>
      </c>
      <c r="AF60" s="14" t="str">
        <f>IF(P60="x","U23; ","")</f>
        <v/>
      </c>
      <c r="AG60" s="14" t="str">
        <f>IF(Q60="x","S; ","")</f>
        <v/>
      </c>
      <c r="AH60" s="14" t="str">
        <f>IF(R60="x","V; ","")</f>
        <v/>
      </c>
      <c r="AI60" s="96" t="str">
        <f>T60&amp;"; "&amp;Z60&amp;AA60&amp;AB60&amp;AC60&amp;AD60&amp;AE60&amp;AF60&amp;AG60</f>
        <v xml:space="preserve">XXXI-asis A. Juozapavičiaus tarptautinis dziudo turnyras; U10; U12; U14; </v>
      </c>
    </row>
    <row r="61" spans="1:35" ht="14.25" customHeight="1" x14ac:dyDescent="0.45">
      <c r="A61" s="51">
        <v>55</v>
      </c>
      <c r="B61" s="52">
        <v>43939</v>
      </c>
      <c r="C61" s="52">
        <v>43940</v>
      </c>
      <c r="D61" s="53">
        <f t="shared" si="1"/>
        <v>2</v>
      </c>
      <c r="E61" s="54" t="s">
        <v>157</v>
      </c>
      <c r="F61" s="55" t="s">
        <v>16</v>
      </c>
      <c r="G61" s="55" t="s">
        <v>23</v>
      </c>
      <c r="H61" s="56" t="s">
        <v>44</v>
      </c>
      <c r="I61" s="57"/>
      <c r="J61" s="57" t="s">
        <v>19</v>
      </c>
      <c r="K61" s="57" t="s">
        <v>19</v>
      </c>
      <c r="L61" s="58" t="s">
        <v>19</v>
      </c>
      <c r="M61" s="59"/>
      <c r="N61" s="59"/>
      <c r="O61" s="59"/>
      <c r="P61" s="59"/>
      <c r="Q61" s="59"/>
      <c r="R61" s="59"/>
      <c r="T61" s="1" t="str">
        <f>E61</f>
        <v>A. Juozapavičiaus tarptautinė stovykla</v>
      </c>
      <c r="Z61" s="14" t="str">
        <f>IF(J61="x","U10; ","")</f>
        <v xml:space="preserve">U10; </v>
      </c>
      <c r="AA61" s="14" t="str">
        <f>IF(K61="x","U12; ","")</f>
        <v xml:space="preserve">U12; </v>
      </c>
      <c r="AB61" s="14" t="str">
        <f>IF(L61="x","U14; ","")</f>
        <v xml:space="preserve">U14; </v>
      </c>
      <c r="AC61" s="14" t="str">
        <f>IF(M61="x","U16; ","")</f>
        <v/>
      </c>
      <c r="AD61" s="14" t="str">
        <f>IF(N61="x","U18; ","")</f>
        <v/>
      </c>
      <c r="AE61" s="14" t="str">
        <f>IF(O61="x","U21; ","")</f>
        <v/>
      </c>
      <c r="AF61" s="14" t="str">
        <f>IF(P61="x","U23; ","")</f>
        <v/>
      </c>
      <c r="AG61" s="14" t="str">
        <f>IF(Q61="x","S; ","")</f>
        <v/>
      </c>
      <c r="AH61" s="14" t="str">
        <f>IF(R61="x","V; ","")</f>
        <v/>
      </c>
      <c r="AI61" s="96" t="str">
        <f>T61&amp;"; "&amp;Z61&amp;AA61&amp;AB61&amp;AC61&amp;AD61&amp;AE61&amp;AF61&amp;AG61</f>
        <v xml:space="preserve">A. Juozapavičiaus tarptautinė stovykla; U10; U12; U14; </v>
      </c>
    </row>
    <row r="62" spans="1:35" ht="14.25" customHeight="1" x14ac:dyDescent="0.45">
      <c r="A62" s="35">
        <v>56</v>
      </c>
      <c r="B62" s="36">
        <v>43939</v>
      </c>
      <c r="C62" s="36">
        <v>43940</v>
      </c>
      <c r="D62" s="37">
        <f t="shared" si="1"/>
        <v>2</v>
      </c>
      <c r="E62" s="41" t="s">
        <v>69</v>
      </c>
      <c r="F62" s="35" t="s">
        <v>168</v>
      </c>
      <c r="G62" s="35" t="s">
        <v>66</v>
      </c>
      <c r="H62" s="35" t="s">
        <v>183</v>
      </c>
      <c r="I62" s="40"/>
      <c r="J62" s="40"/>
      <c r="K62" s="42"/>
      <c r="L62" s="42"/>
      <c r="M62" s="40"/>
      <c r="N62" s="40" t="s">
        <v>19</v>
      </c>
      <c r="O62" s="40" t="s">
        <v>19</v>
      </c>
      <c r="P62" s="40"/>
      <c r="Q62" s="40"/>
      <c r="R62" s="40"/>
    </row>
    <row r="63" spans="1:35" ht="15.75" customHeight="1" x14ac:dyDescent="0.45">
      <c r="A63" s="28">
        <v>57</v>
      </c>
      <c r="B63" s="29">
        <v>43941</v>
      </c>
      <c r="C63" s="29">
        <v>43943</v>
      </c>
      <c r="D63" s="30">
        <f t="shared" si="1"/>
        <v>3</v>
      </c>
      <c r="E63" s="75" t="s">
        <v>99</v>
      </c>
      <c r="F63" s="28" t="s">
        <v>16</v>
      </c>
      <c r="G63" s="28" t="s">
        <v>66</v>
      </c>
      <c r="H63" s="28" t="s">
        <v>183</v>
      </c>
      <c r="I63" s="33"/>
      <c r="J63" s="33"/>
      <c r="K63" s="34"/>
      <c r="L63" s="34"/>
      <c r="M63" s="33"/>
      <c r="N63" s="33" t="s">
        <v>19</v>
      </c>
      <c r="O63" s="33" t="s">
        <v>19</v>
      </c>
      <c r="P63" s="33"/>
      <c r="Q63" s="33"/>
      <c r="R63" s="33"/>
    </row>
    <row r="64" spans="1:35" ht="15.75" customHeight="1" x14ac:dyDescent="0.45">
      <c r="A64" s="35">
        <v>58</v>
      </c>
      <c r="B64" s="36">
        <v>43946</v>
      </c>
      <c r="C64" s="36">
        <v>43947</v>
      </c>
      <c r="D64" s="37">
        <f t="shared" si="1"/>
        <v>2</v>
      </c>
      <c r="E64" s="38" t="s">
        <v>90</v>
      </c>
      <c r="F64" s="39" t="s">
        <v>168</v>
      </c>
      <c r="G64" s="39" t="s">
        <v>50</v>
      </c>
      <c r="H64" s="35" t="s">
        <v>91</v>
      </c>
      <c r="I64" s="40"/>
      <c r="J64" s="40"/>
      <c r="K64" s="40"/>
      <c r="L64" s="40"/>
      <c r="M64" s="40"/>
      <c r="N64" s="40" t="s">
        <v>19</v>
      </c>
      <c r="O64" s="40"/>
      <c r="P64" s="40"/>
      <c r="Q64" s="40"/>
      <c r="R64" s="40"/>
    </row>
    <row r="65" spans="1:35" ht="15.75" customHeight="1" x14ac:dyDescent="0.45">
      <c r="A65" s="43">
        <v>59</v>
      </c>
      <c r="B65" s="44">
        <v>43946</v>
      </c>
      <c r="C65" s="44">
        <v>43946</v>
      </c>
      <c r="D65" s="45">
        <f t="shared" si="1"/>
        <v>1</v>
      </c>
      <c r="E65" s="46" t="s">
        <v>173</v>
      </c>
      <c r="F65" s="48" t="s">
        <v>154</v>
      </c>
      <c r="G65" s="48" t="s">
        <v>23</v>
      </c>
      <c r="H65" s="76" t="s">
        <v>24</v>
      </c>
      <c r="I65" s="49"/>
      <c r="J65" s="49"/>
      <c r="K65" s="49"/>
      <c r="L65" s="49"/>
      <c r="M65" s="49"/>
      <c r="N65" s="49"/>
      <c r="O65" s="49" t="s">
        <v>19</v>
      </c>
      <c r="P65" s="49" t="s">
        <v>19</v>
      </c>
      <c r="Q65" s="49" t="s">
        <v>19</v>
      </c>
      <c r="R65" s="49"/>
      <c r="T65" s="1" t="str">
        <f>E65</f>
        <v>Lietuvos studentų čempionatas</v>
      </c>
      <c r="Z65" s="14" t="str">
        <f>IF(J65="x","U10; ","")</f>
        <v/>
      </c>
      <c r="AA65" s="14" t="str">
        <f>IF(K65="x","U12; ","")</f>
        <v/>
      </c>
      <c r="AB65" s="14" t="str">
        <f>IF(L65="x","U14; ","")</f>
        <v/>
      </c>
      <c r="AC65" s="14" t="str">
        <f>IF(M65="x","U16; ","")</f>
        <v/>
      </c>
      <c r="AD65" s="14" t="str">
        <f>IF(N65="x","U18; ","")</f>
        <v/>
      </c>
      <c r="AE65" s="14" t="str">
        <f>IF(O65="x","U21; ","")</f>
        <v xml:space="preserve">U21; </v>
      </c>
      <c r="AF65" s="14" t="str">
        <f>IF(P65="x","U23; ","")</f>
        <v xml:space="preserve">U23; </v>
      </c>
      <c r="AG65" s="14" t="str">
        <f>IF(Q65="x","S; ","")</f>
        <v xml:space="preserve">S; </v>
      </c>
      <c r="AH65" s="14" t="str">
        <f>IF(R65="x","V; ","")</f>
        <v/>
      </c>
      <c r="AI65" s="96" t="str">
        <f>T65&amp;"; "&amp;Z65&amp;AA65&amp;AB65&amp;AC65&amp;AD65&amp;AE65&amp;AF65&amp;AG65</f>
        <v xml:space="preserve">Lietuvos studentų čempionatas; U21; U23; S; </v>
      </c>
    </row>
    <row r="66" spans="1:35" ht="14.25" customHeight="1" x14ac:dyDescent="0.45">
      <c r="A66" s="51">
        <v>60</v>
      </c>
      <c r="B66" s="52">
        <v>43946</v>
      </c>
      <c r="C66" s="52">
        <v>43946</v>
      </c>
      <c r="D66" s="53">
        <f t="shared" si="1"/>
        <v>1</v>
      </c>
      <c r="E66" s="54" t="s">
        <v>203</v>
      </c>
      <c r="F66" s="55" t="s">
        <v>156</v>
      </c>
      <c r="G66" s="55" t="s">
        <v>23</v>
      </c>
      <c r="H66" s="56" t="s">
        <v>89</v>
      </c>
      <c r="I66" s="58"/>
      <c r="J66" s="58" t="s">
        <v>19</v>
      </c>
      <c r="K66" s="58" t="s">
        <v>19</v>
      </c>
      <c r="L66" s="58" t="s">
        <v>19</v>
      </c>
      <c r="M66" s="59"/>
      <c r="N66" s="59"/>
      <c r="O66" s="59"/>
      <c r="P66" s="59"/>
      <c r="Q66" s="59"/>
      <c r="R66" s="59"/>
      <c r="T66" s="1" t="str">
        <f>E66</f>
        <v>Atviras Pasvalio dziudo čempionatas</v>
      </c>
      <c r="Z66" s="14" t="str">
        <f>IF(J66="x","U10; ","")</f>
        <v xml:space="preserve">U10; </v>
      </c>
      <c r="AA66" s="14" t="str">
        <f>IF(K66="x","U12; ","")</f>
        <v xml:space="preserve">U12; </v>
      </c>
      <c r="AB66" s="14" t="str">
        <f>IF(L66="x","U14; ","")</f>
        <v xml:space="preserve">U14; </v>
      </c>
      <c r="AC66" s="14" t="str">
        <f>IF(M66="x","U16; ","")</f>
        <v/>
      </c>
      <c r="AD66" s="14" t="str">
        <f>IF(N66="x","U18; ","")</f>
        <v/>
      </c>
      <c r="AE66" s="14" t="str">
        <f>IF(O66="x","U21; ","")</f>
        <v/>
      </c>
      <c r="AF66" s="14" t="str">
        <f>IF(P66="x","U23; ","")</f>
        <v/>
      </c>
      <c r="AG66" s="14" t="str">
        <f>IF(Q66="x","S; ","")</f>
        <v/>
      </c>
      <c r="AH66" s="14" t="str">
        <f>IF(R66="x","V; ","")</f>
        <v/>
      </c>
      <c r="AI66" s="96" t="str">
        <f>T66&amp;"; "&amp;Z66&amp;AA66&amp;AB66&amp;AC66&amp;AD66&amp;AE66&amp;AF66&amp;AG66</f>
        <v xml:space="preserve">Atviras Pasvalio dziudo čempionatas; U10; U12; U14; </v>
      </c>
    </row>
    <row r="67" spans="1:35" ht="14.25" customHeight="1" x14ac:dyDescent="0.45">
      <c r="A67" s="28">
        <v>61</v>
      </c>
      <c r="B67" s="29">
        <v>43948</v>
      </c>
      <c r="C67" s="29">
        <v>43950</v>
      </c>
      <c r="D67" s="30">
        <f t="shared" si="1"/>
        <v>3</v>
      </c>
      <c r="E67" s="31" t="s">
        <v>34</v>
      </c>
      <c r="F67" s="32" t="s">
        <v>16</v>
      </c>
      <c r="G67" s="32" t="s">
        <v>50</v>
      </c>
      <c r="H67" s="28" t="s">
        <v>91</v>
      </c>
      <c r="I67" s="33"/>
      <c r="J67" s="33"/>
      <c r="K67" s="33"/>
      <c r="L67" s="33"/>
      <c r="M67" s="33"/>
      <c r="N67" s="33" t="s">
        <v>19</v>
      </c>
      <c r="O67" s="33"/>
      <c r="P67" s="33"/>
      <c r="Q67" s="33"/>
      <c r="R67" s="33"/>
    </row>
    <row r="68" spans="1:35" ht="14.25" customHeight="1" x14ac:dyDescent="0.45">
      <c r="A68" s="82">
        <v>62</v>
      </c>
      <c r="B68" s="77">
        <v>43952</v>
      </c>
      <c r="C68" s="77">
        <v>43954</v>
      </c>
      <c r="D68" s="78">
        <f t="shared" si="1"/>
        <v>3</v>
      </c>
      <c r="E68" s="79" t="s">
        <v>92</v>
      </c>
      <c r="F68" s="80" t="s">
        <v>158</v>
      </c>
      <c r="G68" s="81" t="s">
        <v>64</v>
      </c>
      <c r="H68" s="82" t="s">
        <v>93</v>
      </c>
      <c r="I68" s="83"/>
      <c r="J68" s="83"/>
      <c r="K68" s="83"/>
      <c r="L68" s="83"/>
      <c r="M68" s="83"/>
      <c r="N68" s="83"/>
      <c r="O68" s="83"/>
      <c r="P68" s="83"/>
      <c r="Q68" s="83" t="s">
        <v>19</v>
      </c>
      <c r="R68" s="83"/>
    </row>
    <row r="69" spans="1:35" ht="14.25" customHeight="1" x14ac:dyDescent="0.45">
      <c r="A69" s="35">
        <v>63</v>
      </c>
      <c r="B69" s="36">
        <v>43953</v>
      </c>
      <c r="C69" s="36">
        <v>43954</v>
      </c>
      <c r="D69" s="37">
        <f t="shared" si="1"/>
        <v>2</v>
      </c>
      <c r="E69" s="38" t="s">
        <v>31</v>
      </c>
      <c r="F69" s="39" t="s">
        <v>168</v>
      </c>
      <c r="G69" s="39" t="s">
        <v>94</v>
      </c>
      <c r="H69" s="35" t="s">
        <v>95</v>
      </c>
      <c r="I69" s="40"/>
      <c r="J69" s="40"/>
      <c r="K69" s="40"/>
      <c r="L69" s="40"/>
      <c r="M69" s="40"/>
      <c r="N69" s="40" t="s">
        <v>19</v>
      </c>
      <c r="O69" s="40"/>
      <c r="P69" s="40"/>
      <c r="Q69" s="40"/>
      <c r="R69" s="40"/>
    </row>
    <row r="70" spans="1:35" ht="14.25" customHeight="1" x14ac:dyDescent="0.45">
      <c r="A70" s="62">
        <v>64</v>
      </c>
      <c r="B70" s="63">
        <v>43953</v>
      </c>
      <c r="C70" s="63">
        <v>43954</v>
      </c>
      <c r="D70" s="64">
        <f t="shared" si="1"/>
        <v>2</v>
      </c>
      <c r="E70" s="65" t="s">
        <v>196</v>
      </c>
      <c r="F70" s="66" t="s">
        <v>174</v>
      </c>
      <c r="G70" s="66" t="s">
        <v>127</v>
      </c>
      <c r="H70" s="62" t="s">
        <v>197</v>
      </c>
      <c r="I70" s="67"/>
      <c r="J70" s="67" t="s">
        <v>19</v>
      </c>
      <c r="K70" s="67" t="s">
        <v>19</v>
      </c>
      <c r="L70" s="67" t="s">
        <v>19</v>
      </c>
      <c r="M70" s="67" t="s">
        <v>19</v>
      </c>
      <c r="N70" s="67" t="s">
        <v>19</v>
      </c>
      <c r="O70" s="67"/>
      <c r="P70" s="67"/>
      <c r="Q70" s="67"/>
      <c r="R70" s="67"/>
    </row>
    <row r="71" spans="1:35" ht="14.25" customHeight="1" x14ac:dyDescent="0.45">
      <c r="A71" s="28">
        <v>65</v>
      </c>
      <c r="B71" s="29">
        <v>43955</v>
      </c>
      <c r="C71" s="29">
        <v>43957</v>
      </c>
      <c r="D71" s="30">
        <f t="shared" ref="D71:D102" si="2">C71-B71+1</f>
        <v>3</v>
      </c>
      <c r="E71" s="31" t="s">
        <v>34</v>
      </c>
      <c r="F71" s="32" t="s">
        <v>16</v>
      </c>
      <c r="G71" s="32" t="s">
        <v>94</v>
      </c>
      <c r="H71" s="28" t="s">
        <v>95</v>
      </c>
      <c r="I71" s="33"/>
      <c r="J71" s="33"/>
      <c r="K71" s="33"/>
      <c r="L71" s="33"/>
      <c r="M71" s="33"/>
      <c r="N71" s="33" t="s">
        <v>19</v>
      </c>
      <c r="O71" s="33"/>
      <c r="P71" s="33"/>
      <c r="Q71" s="33"/>
      <c r="R71" s="33"/>
    </row>
    <row r="72" spans="1:35" ht="14.25" customHeight="1" x14ac:dyDescent="0.45">
      <c r="A72" s="35">
        <v>66</v>
      </c>
      <c r="B72" s="36">
        <v>43959</v>
      </c>
      <c r="C72" s="36">
        <v>43961</v>
      </c>
      <c r="D72" s="37">
        <f t="shared" si="2"/>
        <v>3</v>
      </c>
      <c r="E72" s="38" t="s">
        <v>20</v>
      </c>
      <c r="F72" s="39" t="s">
        <v>179</v>
      </c>
      <c r="G72" s="39" t="s">
        <v>97</v>
      </c>
      <c r="H72" s="35" t="s">
        <v>98</v>
      </c>
      <c r="I72" s="40"/>
      <c r="J72" s="40"/>
      <c r="K72" s="40"/>
      <c r="L72" s="40"/>
      <c r="M72" s="40"/>
      <c r="N72" s="40"/>
      <c r="O72" s="40" t="s">
        <v>19</v>
      </c>
      <c r="P72" s="40" t="s">
        <v>19</v>
      </c>
      <c r="Q72" s="40" t="s">
        <v>19</v>
      </c>
      <c r="R72" s="40"/>
    </row>
    <row r="73" spans="1:35" ht="14.25" customHeight="1" x14ac:dyDescent="0.45">
      <c r="A73" s="51">
        <v>67</v>
      </c>
      <c r="B73" s="74">
        <v>43960</v>
      </c>
      <c r="C73" s="74">
        <v>43961</v>
      </c>
      <c r="D73" s="53">
        <f t="shared" si="2"/>
        <v>2</v>
      </c>
      <c r="E73" s="54" t="s">
        <v>69</v>
      </c>
      <c r="F73" s="55" t="s">
        <v>168</v>
      </c>
      <c r="G73" s="55" t="s">
        <v>23</v>
      </c>
      <c r="H73" s="51" t="s">
        <v>24</v>
      </c>
      <c r="I73" s="59"/>
      <c r="J73" s="59"/>
      <c r="K73" s="59"/>
      <c r="L73" s="59"/>
      <c r="M73" s="59"/>
      <c r="N73" s="59" t="s">
        <v>19</v>
      </c>
      <c r="O73" s="59" t="s">
        <v>19</v>
      </c>
      <c r="P73" s="59"/>
      <c r="Q73" s="59"/>
      <c r="R73" s="59"/>
      <c r="T73" s="1" t="str">
        <f>E73</f>
        <v>Junior European Cup</v>
      </c>
      <c r="Z73" s="14" t="str">
        <f>IF(J73="x","U10; ","")</f>
        <v/>
      </c>
      <c r="AA73" s="14" t="str">
        <f>IF(K73="x","U12; ","")</f>
        <v/>
      </c>
      <c r="AB73" s="14" t="str">
        <f>IF(L73="x","U14; ","")</f>
        <v/>
      </c>
      <c r="AC73" s="14" t="str">
        <f>IF(M73="x","U16; ","")</f>
        <v/>
      </c>
      <c r="AD73" s="14" t="str">
        <f>IF(N73="x","U18; ","")</f>
        <v xml:space="preserve">U18; </v>
      </c>
      <c r="AE73" s="14" t="str">
        <f>IF(O73="x","U21; ","")</f>
        <v xml:space="preserve">U21; </v>
      </c>
      <c r="AF73" s="14" t="str">
        <f>IF(P73="x","U23; ","")</f>
        <v/>
      </c>
      <c r="AG73" s="14" t="str">
        <f>IF(Q73="x","S; ","")</f>
        <v/>
      </c>
      <c r="AH73" s="14" t="str">
        <f>IF(R73="x","V; ","")</f>
        <v/>
      </c>
      <c r="AI73" s="96" t="str">
        <f>T73&amp;"; "&amp;Z73&amp;AA73&amp;AB73&amp;AC73&amp;AD73&amp;AE73&amp;AF73&amp;AG73</f>
        <v xml:space="preserve">Junior European Cup; U18; U21; </v>
      </c>
    </row>
    <row r="74" spans="1:35" ht="14.25" customHeight="1" x14ac:dyDescent="0.45">
      <c r="A74" s="51">
        <v>68</v>
      </c>
      <c r="B74" s="74">
        <v>43962</v>
      </c>
      <c r="C74" s="74">
        <v>43964</v>
      </c>
      <c r="D74" s="53">
        <f t="shared" si="2"/>
        <v>3</v>
      </c>
      <c r="E74" s="54" t="s">
        <v>99</v>
      </c>
      <c r="F74" s="55" t="s">
        <v>16</v>
      </c>
      <c r="G74" s="55" t="s">
        <v>23</v>
      </c>
      <c r="H74" s="51" t="s">
        <v>24</v>
      </c>
      <c r="I74" s="59"/>
      <c r="J74" s="59"/>
      <c r="K74" s="59"/>
      <c r="L74" s="59"/>
      <c r="M74" s="59"/>
      <c r="N74" s="59" t="s">
        <v>19</v>
      </c>
      <c r="O74" s="59" t="s">
        <v>19</v>
      </c>
      <c r="P74" s="59" t="s">
        <v>19</v>
      </c>
      <c r="Q74" s="59"/>
      <c r="R74" s="59"/>
      <c r="T74" s="1" t="str">
        <f>E74</f>
        <v>EJU Junior Training Camp</v>
      </c>
      <c r="Z74" s="14" t="str">
        <f>IF(J74="x","U10; ","")</f>
        <v/>
      </c>
      <c r="AA74" s="14" t="str">
        <f>IF(K74="x","U12; ","")</f>
        <v/>
      </c>
      <c r="AB74" s="14" t="str">
        <f>IF(L74="x","U14; ","")</f>
        <v/>
      </c>
      <c r="AC74" s="14" t="str">
        <f>IF(M74="x","U16; ","")</f>
        <v/>
      </c>
      <c r="AD74" s="14" t="str">
        <f>IF(N74="x","U18; ","")</f>
        <v xml:space="preserve">U18; </v>
      </c>
      <c r="AE74" s="14" t="str">
        <f>IF(O74="x","U21; ","")</f>
        <v xml:space="preserve">U21; </v>
      </c>
      <c r="AF74" s="14" t="str">
        <f>IF(P74="x","U23; ","")</f>
        <v xml:space="preserve">U23; </v>
      </c>
      <c r="AG74" s="14" t="str">
        <f>IF(Q74="x","S; ","")</f>
        <v/>
      </c>
      <c r="AH74" s="14" t="str">
        <f>IF(R74="x","V; ","")</f>
        <v/>
      </c>
      <c r="AI74" s="96" t="str">
        <f>T74&amp;"; "&amp;Z74&amp;AA74&amp;AB74&amp;AC74&amp;AD74&amp;AE74&amp;AF74&amp;AG74</f>
        <v xml:space="preserve">EJU Junior Training Camp; U18; U21; U23; </v>
      </c>
    </row>
    <row r="75" spans="1:35" ht="14.25" customHeight="1" x14ac:dyDescent="0.45">
      <c r="A75" s="35">
        <v>69</v>
      </c>
      <c r="B75" s="61">
        <v>43966</v>
      </c>
      <c r="C75" s="61">
        <v>43968</v>
      </c>
      <c r="D75" s="37">
        <f t="shared" si="2"/>
        <v>3</v>
      </c>
      <c r="E75" s="38" t="s">
        <v>100</v>
      </c>
      <c r="F75" s="39" t="s">
        <v>179</v>
      </c>
      <c r="G75" s="39" t="s">
        <v>101</v>
      </c>
      <c r="H75" s="85" t="s">
        <v>102</v>
      </c>
      <c r="I75" s="40"/>
      <c r="J75" s="40"/>
      <c r="K75" s="40"/>
      <c r="L75" s="40"/>
      <c r="M75" s="40"/>
      <c r="N75" s="40"/>
      <c r="O75" s="40" t="s">
        <v>19</v>
      </c>
      <c r="P75" s="40" t="s">
        <v>19</v>
      </c>
      <c r="Q75" s="40" t="s">
        <v>19</v>
      </c>
      <c r="R75" s="40"/>
    </row>
    <row r="76" spans="1:35" ht="14.25" x14ac:dyDescent="0.45">
      <c r="A76" s="35">
        <v>70</v>
      </c>
      <c r="B76" s="61">
        <v>43967</v>
      </c>
      <c r="C76" s="36">
        <v>43968</v>
      </c>
      <c r="D76" s="37">
        <f t="shared" si="2"/>
        <v>2</v>
      </c>
      <c r="E76" s="38" t="s">
        <v>31</v>
      </c>
      <c r="F76" s="39" t="s">
        <v>168</v>
      </c>
      <c r="G76" s="39" t="s">
        <v>17</v>
      </c>
      <c r="H76" s="35" t="s">
        <v>106</v>
      </c>
      <c r="I76" s="40"/>
      <c r="J76" s="40"/>
      <c r="K76" s="40"/>
      <c r="L76" s="40"/>
      <c r="M76" s="40"/>
      <c r="N76" s="40" t="s">
        <v>19</v>
      </c>
      <c r="O76" s="40"/>
      <c r="P76" s="40"/>
      <c r="Q76" s="40"/>
      <c r="R76" s="40"/>
    </row>
    <row r="77" spans="1:35" ht="14.25" customHeight="1" x14ac:dyDescent="0.45">
      <c r="A77" s="35">
        <v>71</v>
      </c>
      <c r="B77" s="36">
        <v>43967</v>
      </c>
      <c r="C77" s="36">
        <v>43968</v>
      </c>
      <c r="D77" s="37">
        <f t="shared" si="2"/>
        <v>2</v>
      </c>
      <c r="E77" s="38" t="s">
        <v>69</v>
      </c>
      <c r="F77" s="39" t="s">
        <v>168</v>
      </c>
      <c r="G77" s="39" t="s">
        <v>41</v>
      </c>
      <c r="H77" s="35" t="s">
        <v>107</v>
      </c>
      <c r="I77" s="40"/>
      <c r="J77" s="40"/>
      <c r="K77" s="40"/>
      <c r="L77" s="40"/>
      <c r="M77" s="40"/>
      <c r="N77" s="40" t="s">
        <v>19</v>
      </c>
      <c r="O77" s="40" t="s">
        <v>19</v>
      </c>
      <c r="P77" s="40"/>
      <c r="Q77" s="40"/>
      <c r="R77" s="40"/>
    </row>
    <row r="78" spans="1:35" ht="14.25" x14ac:dyDescent="0.45">
      <c r="A78" s="35">
        <v>72</v>
      </c>
      <c r="B78" s="36">
        <v>43967</v>
      </c>
      <c r="C78" s="36">
        <v>43968</v>
      </c>
      <c r="D78" s="37">
        <f t="shared" si="2"/>
        <v>2</v>
      </c>
      <c r="E78" s="38" t="s">
        <v>96</v>
      </c>
      <c r="F78" s="39" t="s">
        <v>168</v>
      </c>
      <c r="G78" s="39" t="s">
        <v>66</v>
      </c>
      <c r="H78" s="35" t="s">
        <v>108</v>
      </c>
      <c r="I78" s="40"/>
      <c r="J78" s="40"/>
      <c r="K78" s="40"/>
      <c r="L78" s="40"/>
      <c r="M78" s="40"/>
      <c r="N78" s="40"/>
      <c r="O78" s="40"/>
      <c r="P78" s="40"/>
      <c r="Q78" s="40"/>
      <c r="R78" s="40" t="s">
        <v>19</v>
      </c>
    </row>
    <row r="79" spans="1:35" ht="14.25" customHeight="1" x14ac:dyDescent="0.45">
      <c r="A79" s="28">
        <v>73</v>
      </c>
      <c r="B79" s="29">
        <v>43969</v>
      </c>
      <c r="C79" s="29">
        <v>43971</v>
      </c>
      <c r="D79" s="30">
        <f t="shared" si="2"/>
        <v>3</v>
      </c>
      <c r="E79" s="31" t="s">
        <v>34</v>
      </c>
      <c r="F79" s="32" t="s">
        <v>16</v>
      </c>
      <c r="G79" s="32" t="s">
        <v>17</v>
      </c>
      <c r="H79" s="28" t="s">
        <v>106</v>
      </c>
      <c r="I79" s="33"/>
      <c r="J79" s="33"/>
      <c r="K79" s="33"/>
      <c r="L79" s="33"/>
      <c r="M79" s="33"/>
      <c r="N79" s="33" t="s">
        <v>19</v>
      </c>
      <c r="O79" s="33"/>
      <c r="P79" s="33"/>
      <c r="Q79" s="33"/>
      <c r="R79" s="33"/>
    </row>
    <row r="80" spans="1:35" ht="14.25" customHeight="1" x14ac:dyDescent="0.45">
      <c r="A80" s="28">
        <v>74</v>
      </c>
      <c r="B80" s="29">
        <v>43969</v>
      </c>
      <c r="C80" s="29">
        <v>43971</v>
      </c>
      <c r="D80" s="30">
        <f t="shared" si="2"/>
        <v>3</v>
      </c>
      <c r="E80" s="31" t="s">
        <v>99</v>
      </c>
      <c r="F80" s="32" t="s">
        <v>16</v>
      </c>
      <c r="G80" s="32" t="s">
        <v>41</v>
      </c>
      <c r="H80" s="28" t="s">
        <v>107</v>
      </c>
      <c r="I80" s="33"/>
      <c r="J80" s="33"/>
      <c r="K80" s="33"/>
      <c r="L80" s="33"/>
      <c r="M80" s="33"/>
      <c r="N80" s="33" t="s">
        <v>19</v>
      </c>
      <c r="O80" s="33" t="s">
        <v>19</v>
      </c>
      <c r="P80" s="33"/>
      <c r="Q80" s="33"/>
      <c r="R80" s="33"/>
    </row>
    <row r="81" spans="1:35" ht="26.25" x14ac:dyDescent="0.45">
      <c r="A81" s="51">
        <v>75</v>
      </c>
      <c r="B81" s="52">
        <v>43967</v>
      </c>
      <c r="C81" s="52">
        <v>43967</v>
      </c>
      <c r="D81" s="53">
        <f t="shared" si="2"/>
        <v>1</v>
      </c>
      <c r="E81" s="54" t="s">
        <v>204</v>
      </c>
      <c r="F81" s="55" t="s">
        <v>178</v>
      </c>
      <c r="G81" s="55" t="s">
        <v>23</v>
      </c>
      <c r="H81" s="56" t="s">
        <v>109</v>
      </c>
      <c r="I81" s="59"/>
      <c r="J81" s="59"/>
      <c r="K81" s="59"/>
      <c r="L81" s="59"/>
      <c r="M81" s="58" t="s">
        <v>19</v>
      </c>
      <c r="N81" s="59"/>
      <c r="O81" s="59"/>
      <c r="P81" s="59"/>
      <c r="Q81" s="59"/>
      <c r="R81" s="59"/>
      <c r="T81" s="1" t="str">
        <f>E81</f>
        <v>XIII-asis Tarptautinis mem. K.Šermukšnio dziudo turnyras „Pavasaris 2020“</v>
      </c>
      <c r="Z81" s="14" t="str">
        <f>IF(J81="x","U10; ","")</f>
        <v/>
      </c>
      <c r="AA81" s="14" t="str">
        <f>IF(K81="x","U12; ","")</f>
        <v/>
      </c>
      <c r="AB81" s="14" t="str">
        <f>IF(L81="x","U14; ","")</f>
        <v/>
      </c>
      <c r="AC81" s="14" t="str">
        <f>IF(M81="x","U16; ","")</f>
        <v xml:space="preserve">U16; </v>
      </c>
      <c r="AD81" s="14" t="str">
        <f>IF(N81="x","U18; ","")</f>
        <v/>
      </c>
      <c r="AE81" s="14" t="str">
        <f>IF(O81="x","U21; ","")</f>
        <v/>
      </c>
      <c r="AF81" s="14" t="str">
        <f>IF(P81="x","U23; ","")</f>
        <v/>
      </c>
      <c r="AG81" s="14" t="str">
        <f>IF(Q81="x","S; ","")</f>
        <v/>
      </c>
      <c r="AH81" s="14" t="str">
        <f>IF(R81="x","V; ","")</f>
        <v/>
      </c>
      <c r="AI81" s="96" t="str">
        <f>T81&amp;"; "&amp;Z81&amp;AA81&amp;AB81&amp;AC81&amp;AD81&amp;AE81&amp;AF81&amp;AG81</f>
        <v xml:space="preserve">XIII-asis Tarptautinis mem. K.Šermukšnio dziudo turnyras „Pavasaris 2020“; U16; </v>
      </c>
    </row>
    <row r="82" spans="1:35" ht="14.25" x14ac:dyDescent="0.45">
      <c r="A82" s="82">
        <v>76</v>
      </c>
      <c r="B82" s="77">
        <v>43972</v>
      </c>
      <c r="C82" s="77">
        <v>43975</v>
      </c>
      <c r="D82" s="78">
        <f t="shared" si="2"/>
        <v>4</v>
      </c>
      <c r="E82" s="86" t="s">
        <v>184</v>
      </c>
      <c r="F82" s="82" t="s">
        <v>158</v>
      </c>
      <c r="G82" s="82" t="s">
        <v>73</v>
      </c>
      <c r="H82" s="82" t="s">
        <v>185</v>
      </c>
      <c r="I82" s="83"/>
      <c r="J82" s="83"/>
      <c r="K82" s="87"/>
      <c r="L82" s="87"/>
      <c r="M82" s="83"/>
      <c r="N82" s="83"/>
      <c r="O82" s="83"/>
      <c r="P82" s="83"/>
      <c r="Q82" s="83"/>
      <c r="R82" s="83" t="s">
        <v>19</v>
      </c>
    </row>
    <row r="83" spans="1:35" ht="14.25" customHeight="1" x14ac:dyDescent="0.45">
      <c r="A83" s="35">
        <v>77</v>
      </c>
      <c r="B83" s="36">
        <v>43974</v>
      </c>
      <c r="C83" s="36">
        <v>43975</v>
      </c>
      <c r="D83" s="37">
        <f t="shared" si="2"/>
        <v>2</v>
      </c>
      <c r="E83" s="38" t="s">
        <v>31</v>
      </c>
      <c r="F83" s="39" t="s">
        <v>168</v>
      </c>
      <c r="G83" s="39" t="s">
        <v>26</v>
      </c>
      <c r="H83" s="35" t="s">
        <v>70</v>
      </c>
      <c r="I83" s="40"/>
      <c r="J83" s="40"/>
      <c r="K83" s="40"/>
      <c r="L83" s="40"/>
      <c r="M83" s="40"/>
      <c r="N83" s="40" t="s">
        <v>19</v>
      </c>
      <c r="O83" s="40"/>
      <c r="P83" s="40"/>
      <c r="Q83" s="40"/>
      <c r="R83" s="40"/>
    </row>
    <row r="84" spans="1:35" ht="14.25" customHeight="1" x14ac:dyDescent="0.45">
      <c r="A84" s="28">
        <v>78</v>
      </c>
      <c r="B84" s="29">
        <v>43976</v>
      </c>
      <c r="C84" s="29">
        <v>43978</v>
      </c>
      <c r="D84" s="30">
        <f t="shared" si="2"/>
        <v>3</v>
      </c>
      <c r="E84" s="31" t="s">
        <v>34</v>
      </c>
      <c r="F84" s="32" t="s">
        <v>16</v>
      </c>
      <c r="G84" s="32" t="s">
        <v>26</v>
      </c>
      <c r="H84" s="28" t="s">
        <v>70</v>
      </c>
      <c r="I84" s="33"/>
      <c r="J84" s="33"/>
      <c r="K84" s="33"/>
      <c r="L84" s="33"/>
      <c r="M84" s="33"/>
      <c r="N84" s="33" t="s">
        <v>19</v>
      </c>
      <c r="O84" s="33"/>
      <c r="P84" s="33"/>
      <c r="Q84" s="33"/>
      <c r="R84" s="33"/>
    </row>
    <row r="85" spans="1:35" ht="14.25" customHeight="1" x14ac:dyDescent="0.45">
      <c r="A85" s="35">
        <v>79</v>
      </c>
      <c r="B85" s="36">
        <v>43979</v>
      </c>
      <c r="C85" s="36">
        <v>43981</v>
      </c>
      <c r="D85" s="37">
        <f t="shared" si="2"/>
        <v>3</v>
      </c>
      <c r="E85" s="38" t="s">
        <v>110</v>
      </c>
      <c r="F85" s="39" t="s">
        <v>179</v>
      </c>
      <c r="G85" s="39" t="s">
        <v>111</v>
      </c>
      <c r="H85" s="35" t="s">
        <v>112</v>
      </c>
      <c r="I85" s="40"/>
      <c r="J85" s="40"/>
      <c r="K85" s="40"/>
      <c r="L85" s="40"/>
      <c r="M85" s="40"/>
      <c r="N85" s="40"/>
      <c r="O85" s="40" t="s">
        <v>19</v>
      </c>
      <c r="P85" s="40" t="s">
        <v>19</v>
      </c>
      <c r="Q85" s="40" t="s">
        <v>19</v>
      </c>
      <c r="R85" s="40"/>
    </row>
    <row r="86" spans="1:35" ht="14.25" customHeight="1" x14ac:dyDescent="0.45">
      <c r="A86" s="51">
        <v>80</v>
      </c>
      <c r="B86" s="74">
        <v>43979</v>
      </c>
      <c r="C86" s="74">
        <v>43981</v>
      </c>
      <c r="D86" s="53">
        <f t="shared" si="2"/>
        <v>3</v>
      </c>
      <c r="E86" s="54" t="s">
        <v>159</v>
      </c>
      <c r="F86" s="55" t="s">
        <v>165</v>
      </c>
      <c r="G86" s="55" t="s">
        <v>23</v>
      </c>
      <c r="H86" s="51" t="s">
        <v>122</v>
      </c>
      <c r="I86" s="59"/>
      <c r="J86" s="59"/>
      <c r="K86" s="59"/>
      <c r="L86" s="59"/>
      <c r="M86" s="59"/>
      <c r="N86" s="59" t="s">
        <v>19</v>
      </c>
      <c r="O86" s="59" t="s">
        <v>19</v>
      </c>
      <c r="P86" s="59" t="s">
        <v>19</v>
      </c>
      <c r="Q86" s="59" t="s">
        <v>19</v>
      </c>
      <c r="R86" s="59" t="s">
        <v>19</v>
      </c>
      <c r="T86" s="1" t="str">
        <f>E86</f>
        <v>Dan-Kyu seminaras</v>
      </c>
      <c r="Z86" s="14" t="str">
        <f>IF(J86="x","U10; ","")</f>
        <v/>
      </c>
      <c r="AA86" s="14" t="str">
        <f>IF(K86="x","U12; ","")</f>
        <v/>
      </c>
      <c r="AB86" s="14" t="str">
        <f>IF(L86="x","U14; ","")</f>
        <v/>
      </c>
      <c r="AC86" s="14" t="str">
        <f>IF(M86="x","U16; ","")</f>
        <v/>
      </c>
      <c r="AD86" s="14" t="str">
        <f>IF(N86="x","U18; ","")</f>
        <v xml:space="preserve">U18; </v>
      </c>
      <c r="AE86" s="14" t="str">
        <f>IF(O86="x","U21; ","")</f>
        <v xml:space="preserve">U21; </v>
      </c>
      <c r="AF86" s="14" t="str">
        <f>IF(P86="x","U23; ","")</f>
        <v xml:space="preserve">U23; </v>
      </c>
      <c r="AG86" s="14" t="str">
        <f>IF(Q86="x","S; ","")</f>
        <v xml:space="preserve">S; </v>
      </c>
      <c r="AH86" s="14" t="str">
        <f>IF(R86="x","V; ","")</f>
        <v xml:space="preserve">V; </v>
      </c>
      <c r="AI86" s="96" t="str">
        <f>T86&amp;"; "&amp;Z86&amp;AA86&amp;AB86&amp;AC86&amp;AD86&amp;AE86&amp;AF86&amp;AG86</f>
        <v xml:space="preserve">Dan-Kyu seminaras; U18; U21; U23; S; </v>
      </c>
    </row>
    <row r="87" spans="1:35" ht="14.25" customHeight="1" x14ac:dyDescent="0.45">
      <c r="A87" s="35">
        <v>81</v>
      </c>
      <c r="B87" s="36">
        <v>43981</v>
      </c>
      <c r="C87" s="36">
        <v>43982</v>
      </c>
      <c r="D87" s="37">
        <f t="shared" si="2"/>
        <v>2</v>
      </c>
      <c r="E87" s="38" t="s">
        <v>69</v>
      </c>
      <c r="F87" s="39" t="s">
        <v>168</v>
      </c>
      <c r="G87" s="39" t="s">
        <v>45</v>
      </c>
      <c r="H87" s="35" t="s">
        <v>115</v>
      </c>
      <c r="I87" s="40"/>
      <c r="J87" s="40"/>
      <c r="K87" s="40"/>
      <c r="L87" s="40"/>
      <c r="M87" s="40"/>
      <c r="N87" s="40" t="s">
        <v>19</v>
      </c>
      <c r="O87" s="40" t="s">
        <v>19</v>
      </c>
      <c r="P87" s="40"/>
      <c r="Q87" s="40"/>
      <c r="R87" s="40"/>
    </row>
    <row r="88" spans="1:35" ht="14.25" customHeight="1" x14ac:dyDescent="0.45">
      <c r="A88" s="28">
        <v>82</v>
      </c>
      <c r="B88" s="29">
        <v>43983</v>
      </c>
      <c r="C88" s="29">
        <v>43985</v>
      </c>
      <c r="D88" s="30">
        <f t="shared" si="2"/>
        <v>3</v>
      </c>
      <c r="E88" s="31" t="s">
        <v>99</v>
      </c>
      <c r="F88" s="32" t="s">
        <v>16</v>
      </c>
      <c r="G88" s="32" t="s">
        <v>45</v>
      </c>
      <c r="H88" s="28" t="s">
        <v>115</v>
      </c>
      <c r="I88" s="33"/>
      <c r="J88" s="33"/>
      <c r="K88" s="33"/>
      <c r="L88" s="33"/>
      <c r="M88" s="33"/>
      <c r="N88" s="33" t="s">
        <v>19</v>
      </c>
      <c r="O88" s="33" t="s">
        <v>19</v>
      </c>
      <c r="P88" s="33"/>
      <c r="Q88" s="33"/>
      <c r="R88" s="33"/>
    </row>
    <row r="89" spans="1:35" ht="14.25" customHeight="1" x14ac:dyDescent="0.45">
      <c r="A89" s="51">
        <v>83</v>
      </c>
      <c r="B89" s="52">
        <v>43988</v>
      </c>
      <c r="C89" s="52">
        <v>43988</v>
      </c>
      <c r="D89" s="53">
        <f t="shared" si="2"/>
        <v>1</v>
      </c>
      <c r="E89" s="54" t="s">
        <v>205</v>
      </c>
      <c r="F89" s="55" t="s">
        <v>178</v>
      </c>
      <c r="G89" s="55" t="s">
        <v>23</v>
      </c>
      <c r="H89" s="88" t="s">
        <v>120</v>
      </c>
      <c r="I89" s="59"/>
      <c r="J89" s="59"/>
      <c r="K89" s="58" t="s">
        <v>19</v>
      </c>
      <c r="L89" s="58" t="s">
        <v>19</v>
      </c>
      <c r="M89" s="59"/>
      <c r="N89" s="59"/>
      <c r="O89" s="59"/>
      <c r="P89" s="59"/>
      <c r="Q89" s="59"/>
      <c r="R89" s="59"/>
      <c r="T89" s="1" t="str">
        <f>E89</f>
        <v>Tarptautinis turnyras ,,Vaikų pasaulis 2020"</v>
      </c>
      <c r="Z89" s="14" t="str">
        <f>IF(J89="x","U10; ","")</f>
        <v/>
      </c>
      <c r="AA89" s="14" t="str">
        <f>IF(K89="x","U12; ","")</f>
        <v xml:space="preserve">U12; </v>
      </c>
      <c r="AB89" s="14" t="str">
        <f>IF(L89="x","U14; ","")</f>
        <v xml:space="preserve">U14; </v>
      </c>
      <c r="AC89" s="14" t="str">
        <f>IF(M89="x","U16; ","")</f>
        <v/>
      </c>
      <c r="AD89" s="14" t="str">
        <f>IF(N89="x","U18; ","")</f>
        <v/>
      </c>
      <c r="AE89" s="14" t="str">
        <f>IF(O89="x","U21; ","")</f>
        <v/>
      </c>
      <c r="AF89" s="14" t="str">
        <f>IF(P89="x","U23; ","")</f>
        <v/>
      </c>
      <c r="AG89" s="14" t="str">
        <f>IF(Q89="x","S; ","")</f>
        <v/>
      </c>
      <c r="AH89" s="14" t="str">
        <f>IF(R89="x","V; ","")</f>
        <v/>
      </c>
      <c r="AI89" s="96" t="str">
        <f>T89&amp;"; "&amp;Z89&amp;AA89&amp;AB89&amp;AC89&amp;AD89&amp;AE89&amp;AF89&amp;AG89</f>
        <v xml:space="preserve">Tarptautinis turnyras ,,Vaikų pasaulis 2020"; U12; U14; </v>
      </c>
    </row>
    <row r="90" spans="1:35" ht="14.25" customHeight="1" x14ac:dyDescent="0.45">
      <c r="A90" s="28">
        <v>84</v>
      </c>
      <c r="B90" s="29">
        <v>43990</v>
      </c>
      <c r="C90" s="29">
        <v>43998</v>
      </c>
      <c r="D90" s="30">
        <f t="shared" si="2"/>
        <v>9</v>
      </c>
      <c r="E90" s="31" t="s">
        <v>34</v>
      </c>
      <c r="F90" s="32" t="s">
        <v>16</v>
      </c>
      <c r="G90" s="32" t="s">
        <v>62</v>
      </c>
      <c r="H90" s="28" t="s">
        <v>123</v>
      </c>
      <c r="I90" s="33"/>
      <c r="J90" s="33"/>
      <c r="K90" s="33"/>
      <c r="L90" s="33"/>
      <c r="M90" s="33"/>
      <c r="N90" s="33" t="s">
        <v>19</v>
      </c>
      <c r="O90" s="33"/>
      <c r="P90" s="33"/>
      <c r="Q90" s="33"/>
      <c r="R90" s="33"/>
    </row>
    <row r="91" spans="1:35" ht="14.25" customHeight="1" x14ac:dyDescent="0.45">
      <c r="A91" s="28">
        <v>85</v>
      </c>
      <c r="B91" s="29">
        <v>43990</v>
      </c>
      <c r="C91" s="29">
        <v>43996</v>
      </c>
      <c r="D91" s="30">
        <f t="shared" si="2"/>
        <v>7</v>
      </c>
      <c r="E91" s="31" t="s">
        <v>181</v>
      </c>
      <c r="F91" s="32" t="s">
        <v>16</v>
      </c>
      <c r="G91" s="32" t="s">
        <v>62</v>
      </c>
      <c r="H91" s="28" t="s">
        <v>123</v>
      </c>
      <c r="I91" s="33"/>
      <c r="J91" s="33"/>
      <c r="K91" s="33"/>
      <c r="L91" s="33"/>
      <c r="M91" s="33"/>
      <c r="N91" s="33"/>
      <c r="O91" s="33" t="s">
        <v>19</v>
      </c>
      <c r="P91" s="33" t="s">
        <v>19</v>
      </c>
      <c r="Q91" s="33" t="s">
        <v>19</v>
      </c>
      <c r="R91" s="33"/>
    </row>
    <row r="92" spans="1:35" ht="14.25" customHeight="1" x14ac:dyDescent="0.45">
      <c r="A92" s="35">
        <v>86</v>
      </c>
      <c r="B92" s="36">
        <v>43994</v>
      </c>
      <c r="C92" s="36">
        <v>43996</v>
      </c>
      <c r="D92" s="37">
        <f t="shared" si="2"/>
        <v>3</v>
      </c>
      <c r="E92" s="38" t="s">
        <v>20</v>
      </c>
      <c r="F92" s="39" t="s">
        <v>179</v>
      </c>
      <c r="G92" s="39" t="s">
        <v>78</v>
      </c>
      <c r="H92" s="35" t="s">
        <v>130</v>
      </c>
      <c r="I92" s="40"/>
      <c r="J92" s="40"/>
      <c r="K92" s="40"/>
      <c r="L92" s="40"/>
      <c r="M92" s="40"/>
      <c r="N92" s="40"/>
      <c r="O92" s="40" t="s">
        <v>19</v>
      </c>
      <c r="P92" s="40" t="s">
        <v>19</v>
      </c>
      <c r="Q92" s="40" t="s">
        <v>19</v>
      </c>
      <c r="R92" s="40"/>
    </row>
    <row r="93" spans="1:35" ht="14.25" customHeight="1" x14ac:dyDescent="0.45">
      <c r="A93" s="28">
        <v>87</v>
      </c>
      <c r="B93" s="29">
        <v>43997</v>
      </c>
      <c r="C93" s="29">
        <v>44001</v>
      </c>
      <c r="D93" s="30">
        <f t="shared" si="2"/>
        <v>5</v>
      </c>
      <c r="E93" s="31" t="s">
        <v>38</v>
      </c>
      <c r="F93" s="32" t="s">
        <v>16</v>
      </c>
      <c r="G93" s="32" t="s">
        <v>41</v>
      </c>
      <c r="H93" s="28" t="s">
        <v>125</v>
      </c>
      <c r="I93" s="33"/>
      <c r="J93" s="33"/>
      <c r="K93" s="33"/>
      <c r="L93" s="33"/>
      <c r="M93" s="33"/>
      <c r="N93" s="33"/>
      <c r="O93" s="33" t="s">
        <v>19</v>
      </c>
      <c r="P93" s="33" t="s">
        <v>19</v>
      </c>
      <c r="Q93" s="33" t="s">
        <v>19</v>
      </c>
      <c r="R93" s="33"/>
    </row>
    <row r="94" spans="1:35" ht="14.25" customHeight="1" x14ac:dyDescent="0.45">
      <c r="A94" s="35">
        <v>88</v>
      </c>
      <c r="B94" s="61">
        <v>44002</v>
      </c>
      <c r="C94" s="61">
        <v>44003</v>
      </c>
      <c r="D94" s="37">
        <f t="shared" si="2"/>
        <v>2</v>
      </c>
      <c r="E94" s="38" t="s">
        <v>96</v>
      </c>
      <c r="F94" s="39" t="s">
        <v>168</v>
      </c>
      <c r="G94" s="39" t="s">
        <v>113</v>
      </c>
      <c r="H94" s="35" t="s">
        <v>114</v>
      </c>
      <c r="I94" s="40"/>
      <c r="J94" s="40"/>
      <c r="K94" s="40"/>
      <c r="L94" s="40"/>
      <c r="M94" s="40"/>
      <c r="N94" s="40"/>
      <c r="O94" s="40"/>
      <c r="P94" s="40"/>
      <c r="Q94" s="40"/>
      <c r="R94" s="89" t="s">
        <v>19</v>
      </c>
    </row>
    <row r="95" spans="1:35" ht="14.25" x14ac:dyDescent="0.45">
      <c r="A95" s="35">
        <v>89</v>
      </c>
      <c r="B95" s="36">
        <v>44002</v>
      </c>
      <c r="C95" s="36">
        <v>44003</v>
      </c>
      <c r="D95" s="37">
        <f t="shared" si="2"/>
        <v>2</v>
      </c>
      <c r="E95" s="38" t="s">
        <v>69</v>
      </c>
      <c r="F95" s="39" t="s">
        <v>168</v>
      </c>
      <c r="G95" s="39" t="s">
        <v>17</v>
      </c>
      <c r="H95" s="35" t="s">
        <v>135</v>
      </c>
      <c r="I95" s="40"/>
      <c r="J95" s="40"/>
      <c r="K95" s="40"/>
      <c r="L95" s="40"/>
      <c r="M95" s="40"/>
      <c r="N95" s="40" t="s">
        <v>19</v>
      </c>
      <c r="O95" s="40" t="s">
        <v>19</v>
      </c>
      <c r="P95" s="40"/>
      <c r="Q95" s="40"/>
      <c r="R95" s="40"/>
    </row>
    <row r="96" spans="1:35" ht="14.25" x14ac:dyDescent="0.45">
      <c r="A96" s="28">
        <v>90</v>
      </c>
      <c r="B96" s="29">
        <v>44004</v>
      </c>
      <c r="C96" s="29">
        <v>44006</v>
      </c>
      <c r="D96" s="30">
        <f t="shared" si="2"/>
        <v>3</v>
      </c>
      <c r="E96" s="31" t="s">
        <v>99</v>
      </c>
      <c r="F96" s="32" t="s">
        <v>16</v>
      </c>
      <c r="G96" s="32" t="s">
        <v>17</v>
      </c>
      <c r="H96" s="28" t="s">
        <v>135</v>
      </c>
      <c r="I96" s="33"/>
      <c r="J96" s="33"/>
      <c r="K96" s="33"/>
      <c r="L96" s="33"/>
      <c r="M96" s="33"/>
      <c r="N96" s="33" t="s">
        <v>19</v>
      </c>
      <c r="O96" s="33" t="s">
        <v>19</v>
      </c>
      <c r="P96" s="33"/>
      <c r="Q96" s="33"/>
      <c r="R96" s="33"/>
    </row>
    <row r="97" spans="1:35" ht="14.25" customHeight="1" x14ac:dyDescent="0.45">
      <c r="A97" s="51">
        <v>91</v>
      </c>
      <c r="B97" s="52">
        <v>44005</v>
      </c>
      <c r="C97" s="52">
        <v>44011</v>
      </c>
      <c r="D97" s="53">
        <f t="shared" si="2"/>
        <v>7</v>
      </c>
      <c r="E97" s="54" t="s">
        <v>169</v>
      </c>
      <c r="F97" s="55" t="s">
        <v>16</v>
      </c>
      <c r="G97" s="55" t="s">
        <v>23</v>
      </c>
      <c r="H97" s="56" t="s">
        <v>124</v>
      </c>
      <c r="I97" s="58"/>
      <c r="J97" s="58" t="s">
        <v>19</v>
      </c>
      <c r="K97" s="58" t="s">
        <v>19</v>
      </c>
      <c r="L97" s="58" t="s">
        <v>19</v>
      </c>
      <c r="M97" s="58" t="s">
        <v>19</v>
      </c>
      <c r="N97" s="58" t="s">
        <v>19</v>
      </c>
      <c r="O97" s="58" t="s">
        <v>19</v>
      </c>
      <c r="P97" s="59"/>
      <c r="Q97" s="59"/>
      <c r="R97" s="59"/>
      <c r="T97" s="1" t="str">
        <f>E97</f>
        <v>XXX-asis Tartautinė dziudo stovykla "Daugai 2020"</v>
      </c>
      <c r="Z97" s="14" t="str">
        <f>IF(J97="x","U10; ","")</f>
        <v xml:space="preserve">U10; </v>
      </c>
      <c r="AA97" s="14" t="str">
        <f>IF(K97="x","U12; ","")</f>
        <v xml:space="preserve">U12; </v>
      </c>
      <c r="AB97" s="14" t="str">
        <f>IF(L97="x","U14; ","")</f>
        <v xml:space="preserve">U14; </v>
      </c>
      <c r="AC97" s="14" t="str">
        <f>IF(M97="x","U16; ","")</f>
        <v xml:space="preserve">U16; </v>
      </c>
      <c r="AD97" s="14" t="str">
        <f>IF(N97="x","U18; ","")</f>
        <v xml:space="preserve">U18; </v>
      </c>
      <c r="AE97" s="14" t="str">
        <f>IF(O97="x","U21; ","")</f>
        <v xml:space="preserve">U21; </v>
      </c>
      <c r="AF97" s="14" t="str">
        <f>IF(P97="x","U23; ","")</f>
        <v/>
      </c>
      <c r="AG97" s="14" t="str">
        <f>IF(Q97="x","S; ","")</f>
        <v/>
      </c>
      <c r="AH97" s="14" t="str">
        <f>IF(R97="x","V; ","")</f>
        <v/>
      </c>
      <c r="AI97" s="96" t="str">
        <f>T97&amp;"; "&amp;Z97&amp;AA97&amp;AB97&amp;AC97&amp;AD97&amp;AE97&amp;AF97&amp;AG97</f>
        <v xml:space="preserve">XXX-asis Tartautinė dziudo stovykla "Daugai 2020"; U10; U12; U14; U16; U18; U21; </v>
      </c>
    </row>
    <row r="98" spans="1:35" ht="14.25" customHeight="1" x14ac:dyDescent="0.45">
      <c r="A98" s="35">
        <v>92</v>
      </c>
      <c r="B98" s="36">
        <v>44009</v>
      </c>
      <c r="C98" s="36">
        <v>44010</v>
      </c>
      <c r="D98" s="37">
        <f t="shared" si="2"/>
        <v>2</v>
      </c>
      <c r="E98" s="38" t="s">
        <v>69</v>
      </c>
      <c r="F98" s="39" t="s">
        <v>168</v>
      </c>
      <c r="G98" s="39" t="s">
        <v>71</v>
      </c>
      <c r="H98" s="35" t="s">
        <v>72</v>
      </c>
      <c r="I98" s="40"/>
      <c r="J98" s="40"/>
      <c r="K98" s="40"/>
      <c r="L98" s="40"/>
      <c r="M98" s="40"/>
      <c r="N98" s="40" t="s">
        <v>19</v>
      </c>
      <c r="O98" s="40" t="s">
        <v>19</v>
      </c>
      <c r="P98" s="40"/>
      <c r="Q98" s="40"/>
      <c r="R98" s="40"/>
    </row>
    <row r="99" spans="1:35" ht="14.25" customHeight="1" x14ac:dyDescent="0.45">
      <c r="A99" s="35">
        <v>93</v>
      </c>
      <c r="B99" s="36">
        <v>44009</v>
      </c>
      <c r="C99" s="36">
        <v>44010</v>
      </c>
      <c r="D99" s="37">
        <f t="shared" si="2"/>
        <v>2</v>
      </c>
      <c r="E99" s="38" t="s">
        <v>96</v>
      </c>
      <c r="F99" s="39" t="s">
        <v>168</v>
      </c>
      <c r="G99" s="39" t="s">
        <v>50</v>
      </c>
      <c r="H99" s="35" t="s">
        <v>129</v>
      </c>
      <c r="I99" s="40"/>
      <c r="J99" s="40"/>
      <c r="K99" s="40"/>
      <c r="L99" s="40"/>
      <c r="M99" s="40"/>
      <c r="N99" s="40"/>
      <c r="O99" s="40"/>
      <c r="P99" s="40"/>
      <c r="Q99" s="40"/>
      <c r="R99" s="40" t="s">
        <v>19</v>
      </c>
    </row>
    <row r="100" spans="1:35" ht="14.25" customHeight="1" x14ac:dyDescent="0.45">
      <c r="A100" s="28">
        <v>94</v>
      </c>
      <c r="B100" s="29">
        <v>44011</v>
      </c>
      <c r="C100" s="29">
        <v>44013</v>
      </c>
      <c r="D100" s="30">
        <f t="shared" si="2"/>
        <v>3</v>
      </c>
      <c r="E100" s="31" t="s">
        <v>99</v>
      </c>
      <c r="F100" s="32" t="s">
        <v>16</v>
      </c>
      <c r="G100" s="32" t="s">
        <v>71</v>
      </c>
      <c r="H100" s="28" t="s">
        <v>72</v>
      </c>
      <c r="I100" s="33"/>
      <c r="J100" s="33"/>
      <c r="K100" s="33"/>
      <c r="L100" s="33"/>
      <c r="M100" s="33"/>
      <c r="N100" s="33" t="s">
        <v>19</v>
      </c>
      <c r="O100" s="33" t="s">
        <v>19</v>
      </c>
      <c r="P100" s="33"/>
      <c r="Q100" s="33"/>
      <c r="R100" s="33"/>
    </row>
    <row r="101" spans="1:35" ht="14.25" customHeight="1" x14ac:dyDescent="0.45">
      <c r="A101" s="28">
        <v>95</v>
      </c>
      <c r="B101" s="29">
        <v>44011</v>
      </c>
      <c r="C101" s="29">
        <v>44013</v>
      </c>
      <c r="D101" s="30">
        <f t="shared" si="2"/>
        <v>3</v>
      </c>
      <c r="E101" s="31" t="s">
        <v>38</v>
      </c>
      <c r="F101" s="32" t="s">
        <v>16</v>
      </c>
      <c r="G101" s="32" t="s">
        <v>50</v>
      </c>
      <c r="H101" s="28" t="s">
        <v>129</v>
      </c>
      <c r="I101" s="33"/>
      <c r="J101" s="33"/>
      <c r="K101" s="33"/>
      <c r="L101" s="33"/>
      <c r="M101" s="33"/>
      <c r="N101" s="33"/>
      <c r="O101" s="33" t="s">
        <v>19</v>
      </c>
      <c r="P101" s="33" t="s">
        <v>19</v>
      </c>
      <c r="Q101" s="33" t="s">
        <v>19</v>
      </c>
      <c r="R101" s="33"/>
    </row>
    <row r="102" spans="1:35" ht="14.25" customHeight="1" x14ac:dyDescent="0.45">
      <c r="A102" s="82">
        <v>96</v>
      </c>
      <c r="B102" s="77">
        <v>44014</v>
      </c>
      <c r="C102" s="77">
        <v>44017</v>
      </c>
      <c r="D102" s="78">
        <f t="shared" si="2"/>
        <v>4</v>
      </c>
      <c r="E102" s="79" t="s">
        <v>126</v>
      </c>
      <c r="F102" s="81" t="s">
        <v>158</v>
      </c>
      <c r="G102" s="81" t="s">
        <v>127</v>
      </c>
      <c r="H102" s="82" t="s">
        <v>128</v>
      </c>
      <c r="I102" s="83"/>
      <c r="J102" s="83"/>
      <c r="K102" s="83"/>
      <c r="L102" s="83"/>
      <c r="M102" s="83"/>
      <c r="N102" s="83" t="s">
        <v>19</v>
      </c>
      <c r="O102" s="83"/>
      <c r="P102" s="83"/>
      <c r="Q102" s="83"/>
      <c r="R102" s="83"/>
    </row>
    <row r="103" spans="1:35" ht="14.25" customHeight="1" x14ac:dyDescent="0.45">
      <c r="A103" s="28">
        <v>97</v>
      </c>
      <c r="B103" s="29">
        <v>44018</v>
      </c>
      <c r="C103" s="29">
        <v>44022</v>
      </c>
      <c r="D103" s="30">
        <f t="shared" ref="D103:D134" si="3">C103-B103+1</f>
        <v>5</v>
      </c>
      <c r="E103" s="31" t="s">
        <v>181</v>
      </c>
      <c r="F103" s="32" t="s">
        <v>16</v>
      </c>
      <c r="G103" s="32" t="s">
        <v>78</v>
      </c>
      <c r="H103" s="28" t="s">
        <v>79</v>
      </c>
      <c r="I103" s="33"/>
      <c r="J103" s="33"/>
      <c r="K103" s="33"/>
      <c r="L103" s="33"/>
      <c r="M103" s="33"/>
      <c r="N103" s="33"/>
      <c r="O103" s="33" t="s">
        <v>19</v>
      </c>
      <c r="P103" s="33" t="s">
        <v>19</v>
      </c>
      <c r="Q103" s="33" t="s">
        <v>19</v>
      </c>
      <c r="R103" s="33"/>
    </row>
    <row r="104" spans="1:35" ht="14.25" customHeight="1" x14ac:dyDescent="0.45">
      <c r="A104" s="35">
        <v>98</v>
      </c>
      <c r="B104" s="36">
        <v>44023</v>
      </c>
      <c r="C104" s="36">
        <v>44024</v>
      </c>
      <c r="D104" s="37">
        <f t="shared" si="3"/>
        <v>2</v>
      </c>
      <c r="E104" s="38" t="s">
        <v>69</v>
      </c>
      <c r="F104" s="39" t="s">
        <v>168</v>
      </c>
      <c r="G104" s="39" t="s">
        <v>78</v>
      </c>
      <c r="H104" s="35" t="s">
        <v>131</v>
      </c>
      <c r="I104" s="40"/>
      <c r="J104" s="40"/>
      <c r="K104" s="40"/>
      <c r="L104" s="40"/>
      <c r="M104" s="40"/>
      <c r="N104" s="40" t="s">
        <v>19</v>
      </c>
      <c r="O104" s="40" t="s">
        <v>19</v>
      </c>
      <c r="P104" s="40"/>
      <c r="Q104" s="40"/>
      <c r="R104" s="40"/>
    </row>
    <row r="105" spans="1:35" ht="14.25" customHeight="1" x14ac:dyDescent="0.45">
      <c r="A105" s="28">
        <v>99</v>
      </c>
      <c r="B105" s="29">
        <v>44025</v>
      </c>
      <c r="C105" s="29">
        <v>44028</v>
      </c>
      <c r="D105" s="30">
        <f t="shared" si="3"/>
        <v>4</v>
      </c>
      <c r="E105" s="31" t="s">
        <v>99</v>
      </c>
      <c r="F105" s="32" t="s">
        <v>16</v>
      </c>
      <c r="G105" s="32" t="s">
        <v>78</v>
      </c>
      <c r="H105" s="28" t="s">
        <v>131</v>
      </c>
      <c r="I105" s="33"/>
      <c r="J105" s="33"/>
      <c r="K105" s="33"/>
      <c r="L105" s="33"/>
      <c r="M105" s="33"/>
      <c r="N105" s="33" t="s">
        <v>19</v>
      </c>
      <c r="O105" s="33" t="s">
        <v>19</v>
      </c>
      <c r="P105" s="33"/>
      <c r="Q105" s="33"/>
      <c r="R105" s="33"/>
    </row>
    <row r="106" spans="1:35" ht="14.25" customHeight="1" x14ac:dyDescent="0.45">
      <c r="A106" s="35">
        <v>100</v>
      </c>
      <c r="B106" s="61">
        <v>44027</v>
      </c>
      <c r="C106" s="61">
        <v>44032</v>
      </c>
      <c r="D106" s="37">
        <f t="shared" si="3"/>
        <v>6</v>
      </c>
      <c r="E106" s="38" t="s">
        <v>103</v>
      </c>
      <c r="F106" s="39" t="s">
        <v>179</v>
      </c>
      <c r="G106" s="39" t="s">
        <v>104</v>
      </c>
      <c r="H106" s="85" t="s">
        <v>105</v>
      </c>
      <c r="I106" s="40"/>
      <c r="J106" s="40"/>
      <c r="K106" s="40"/>
      <c r="L106" s="40"/>
      <c r="M106" s="40"/>
      <c r="N106" s="40"/>
      <c r="O106" s="40" t="s">
        <v>19</v>
      </c>
      <c r="P106" s="40" t="s">
        <v>19</v>
      </c>
      <c r="Q106" s="40" t="s">
        <v>19</v>
      </c>
      <c r="R106" s="40"/>
    </row>
    <row r="107" spans="1:35" ht="14.25" customHeight="1" x14ac:dyDescent="0.45">
      <c r="A107" s="35">
        <v>101</v>
      </c>
      <c r="B107" s="36">
        <v>44030</v>
      </c>
      <c r="C107" s="36">
        <v>44031</v>
      </c>
      <c r="D107" s="37">
        <f t="shared" si="3"/>
        <v>2</v>
      </c>
      <c r="E107" s="38" t="s">
        <v>69</v>
      </c>
      <c r="F107" s="39" t="s">
        <v>168</v>
      </c>
      <c r="G107" s="39" t="s">
        <v>64</v>
      </c>
      <c r="H107" s="35" t="s">
        <v>93</v>
      </c>
      <c r="I107" s="40"/>
      <c r="J107" s="40"/>
      <c r="K107" s="40"/>
      <c r="L107" s="40"/>
      <c r="M107" s="40"/>
      <c r="N107" s="40" t="s">
        <v>19</v>
      </c>
      <c r="O107" s="40" t="s">
        <v>19</v>
      </c>
      <c r="P107" s="40"/>
      <c r="Q107" s="40"/>
      <c r="R107" s="40"/>
    </row>
    <row r="108" spans="1:35" ht="14.25" customHeight="1" x14ac:dyDescent="0.45">
      <c r="A108" s="28">
        <v>102</v>
      </c>
      <c r="B108" s="29">
        <v>44032</v>
      </c>
      <c r="C108" s="29">
        <v>44035</v>
      </c>
      <c r="D108" s="30">
        <f t="shared" si="3"/>
        <v>4</v>
      </c>
      <c r="E108" s="31" t="s">
        <v>99</v>
      </c>
      <c r="F108" s="32" t="s">
        <v>16</v>
      </c>
      <c r="G108" s="32" t="s">
        <v>64</v>
      </c>
      <c r="H108" s="28" t="s">
        <v>65</v>
      </c>
      <c r="I108" s="33"/>
      <c r="J108" s="33"/>
      <c r="K108" s="33"/>
      <c r="L108" s="33"/>
      <c r="M108" s="33"/>
      <c r="N108" s="33" t="s">
        <v>19</v>
      </c>
      <c r="O108" s="33" t="s">
        <v>19</v>
      </c>
      <c r="P108" s="33"/>
      <c r="Q108" s="33"/>
      <c r="R108" s="33"/>
    </row>
    <row r="109" spans="1:35" ht="14.25" customHeight="1" x14ac:dyDescent="0.45">
      <c r="A109" s="35">
        <v>103</v>
      </c>
      <c r="B109" s="36">
        <v>44037</v>
      </c>
      <c r="C109" s="36">
        <v>44038</v>
      </c>
      <c r="D109" s="37">
        <f t="shared" si="3"/>
        <v>2</v>
      </c>
      <c r="E109" s="38" t="s">
        <v>69</v>
      </c>
      <c r="F109" s="39" t="s">
        <v>168</v>
      </c>
      <c r="G109" s="39" t="s">
        <v>50</v>
      </c>
      <c r="H109" s="35" t="s">
        <v>91</v>
      </c>
      <c r="I109" s="40"/>
      <c r="J109" s="40"/>
      <c r="K109" s="40"/>
      <c r="L109" s="40"/>
      <c r="M109" s="40"/>
      <c r="N109" s="40" t="s">
        <v>19</v>
      </c>
      <c r="O109" s="40" t="s">
        <v>19</v>
      </c>
      <c r="P109" s="40"/>
      <c r="Q109" s="40"/>
      <c r="R109" s="40"/>
    </row>
    <row r="110" spans="1:35" ht="14.25" customHeight="1" x14ac:dyDescent="0.45">
      <c r="A110" s="82">
        <v>104</v>
      </c>
      <c r="B110" s="77">
        <v>44037</v>
      </c>
      <c r="C110" s="77">
        <v>44044</v>
      </c>
      <c r="D110" s="78">
        <f t="shared" si="3"/>
        <v>8</v>
      </c>
      <c r="E110" s="79" t="s">
        <v>132</v>
      </c>
      <c r="F110" s="81" t="s">
        <v>160</v>
      </c>
      <c r="G110" s="81" t="s">
        <v>133</v>
      </c>
      <c r="H110" s="82" t="s">
        <v>134</v>
      </c>
      <c r="I110" s="83"/>
      <c r="J110" s="83"/>
      <c r="K110" s="83"/>
      <c r="L110" s="83"/>
      <c r="M110" s="83"/>
      <c r="N110" s="83" t="s">
        <v>19</v>
      </c>
      <c r="O110" s="83" t="s">
        <v>19</v>
      </c>
      <c r="P110" s="83" t="s">
        <v>19</v>
      </c>
      <c r="Q110" s="83" t="s">
        <v>19</v>
      </c>
      <c r="R110" s="83"/>
    </row>
    <row r="111" spans="1:35" ht="14.25" x14ac:dyDescent="0.45">
      <c r="A111" s="28">
        <v>105</v>
      </c>
      <c r="B111" s="29">
        <v>44039</v>
      </c>
      <c r="C111" s="29">
        <v>44041</v>
      </c>
      <c r="D111" s="30">
        <f t="shared" si="3"/>
        <v>3</v>
      </c>
      <c r="E111" s="31" t="s">
        <v>99</v>
      </c>
      <c r="F111" s="32" t="s">
        <v>16</v>
      </c>
      <c r="G111" s="32" t="s">
        <v>50</v>
      </c>
      <c r="H111" s="28" t="s">
        <v>91</v>
      </c>
      <c r="I111" s="33"/>
      <c r="J111" s="33"/>
      <c r="K111" s="33"/>
      <c r="L111" s="33"/>
      <c r="M111" s="33"/>
      <c r="N111" s="33" t="s">
        <v>19</v>
      </c>
      <c r="O111" s="33" t="s">
        <v>19</v>
      </c>
      <c r="P111" s="33"/>
      <c r="Q111" s="33"/>
      <c r="R111" s="33"/>
    </row>
    <row r="112" spans="1:35" ht="14.25" customHeight="1" x14ac:dyDescent="0.45">
      <c r="A112" s="35">
        <v>106</v>
      </c>
      <c r="B112" s="36">
        <v>44044</v>
      </c>
      <c r="C112" s="36">
        <v>44045</v>
      </c>
      <c r="D112" s="37">
        <f t="shared" si="3"/>
        <v>2</v>
      </c>
      <c r="E112" s="38" t="s">
        <v>69</v>
      </c>
      <c r="F112" s="39" t="s">
        <v>168</v>
      </c>
      <c r="G112" s="39" t="s">
        <v>94</v>
      </c>
      <c r="H112" s="35" t="s">
        <v>95</v>
      </c>
      <c r="I112" s="40"/>
      <c r="J112" s="40"/>
      <c r="K112" s="40"/>
      <c r="L112" s="40"/>
      <c r="M112" s="40"/>
      <c r="N112" s="40" t="s">
        <v>19</v>
      </c>
      <c r="O112" s="40" t="s">
        <v>19</v>
      </c>
      <c r="P112" s="40"/>
      <c r="Q112" s="40"/>
      <c r="R112" s="40"/>
    </row>
    <row r="113" spans="1:35" ht="14.25" customHeight="1" x14ac:dyDescent="0.45">
      <c r="A113" s="28">
        <v>107</v>
      </c>
      <c r="B113" s="29">
        <v>44046</v>
      </c>
      <c r="C113" s="29">
        <v>44048</v>
      </c>
      <c r="D113" s="30">
        <f t="shared" si="3"/>
        <v>3</v>
      </c>
      <c r="E113" s="31" t="s">
        <v>99</v>
      </c>
      <c r="F113" s="32" t="s">
        <v>16</v>
      </c>
      <c r="G113" s="32" t="s">
        <v>94</v>
      </c>
      <c r="H113" s="28" t="s">
        <v>95</v>
      </c>
      <c r="I113" s="33"/>
      <c r="J113" s="33"/>
      <c r="K113" s="33"/>
      <c r="L113" s="33"/>
      <c r="M113" s="33"/>
      <c r="N113" s="33" t="s">
        <v>19</v>
      </c>
      <c r="O113" s="33" t="s">
        <v>19</v>
      </c>
      <c r="P113" s="33"/>
      <c r="Q113" s="33"/>
      <c r="R113" s="33"/>
    </row>
    <row r="114" spans="1:35" ht="14.25" x14ac:dyDescent="0.45">
      <c r="A114" s="82">
        <v>108</v>
      </c>
      <c r="B114" s="77">
        <v>44077</v>
      </c>
      <c r="C114" s="77">
        <v>44080</v>
      </c>
      <c r="D114" s="78">
        <f t="shared" si="3"/>
        <v>4</v>
      </c>
      <c r="E114" s="86" t="s">
        <v>186</v>
      </c>
      <c r="F114" s="82" t="s">
        <v>187</v>
      </c>
      <c r="G114" s="82" t="s">
        <v>17</v>
      </c>
      <c r="H114" s="82" t="s">
        <v>188</v>
      </c>
      <c r="I114" s="83"/>
      <c r="J114" s="83"/>
      <c r="K114" s="87"/>
      <c r="L114" s="87"/>
      <c r="M114" s="83"/>
      <c r="N114" s="83"/>
      <c r="O114" s="83"/>
      <c r="P114" s="83"/>
      <c r="Q114" s="83"/>
      <c r="R114" s="83" t="s">
        <v>19</v>
      </c>
    </row>
    <row r="115" spans="1:35" ht="26.25" x14ac:dyDescent="0.45">
      <c r="A115" s="82">
        <v>109</v>
      </c>
      <c r="B115" s="77">
        <v>44077</v>
      </c>
      <c r="C115" s="77">
        <v>44080</v>
      </c>
      <c r="D115" s="78">
        <f t="shared" si="3"/>
        <v>4</v>
      </c>
      <c r="E115" s="79" t="s">
        <v>136</v>
      </c>
      <c r="F115" s="81" t="s">
        <v>158</v>
      </c>
      <c r="G115" s="81" t="s">
        <v>137</v>
      </c>
      <c r="H115" s="82" t="s">
        <v>138</v>
      </c>
      <c r="I115" s="83"/>
      <c r="J115" s="83"/>
      <c r="K115" s="83"/>
      <c r="L115" s="83"/>
      <c r="M115" s="83"/>
      <c r="N115" s="83" t="s">
        <v>19</v>
      </c>
      <c r="O115" s="83" t="s">
        <v>19</v>
      </c>
      <c r="P115" s="83"/>
      <c r="Q115" s="83"/>
      <c r="R115" s="83"/>
    </row>
    <row r="116" spans="1:35" ht="14.25" x14ac:dyDescent="0.45">
      <c r="A116" s="35">
        <v>110</v>
      </c>
      <c r="B116" s="36">
        <v>44086</v>
      </c>
      <c r="C116" s="36">
        <v>44087</v>
      </c>
      <c r="D116" s="37">
        <f t="shared" si="3"/>
        <v>2</v>
      </c>
      <c r="E116" s="41" t="s">
        <v>96</v>
      </c>
      <c r="F116" s="35" t="s">
        <v>168</v>
      </c>
      <c r="G116" s="35" t="s">
        <v>48</v>
      </c>
      <c r="H116" s="35" t="s">
        <v>49</v>
      </c>
      <c r="I116" s="40"/>
      <c r="J116" s="40"/>
      <c r="K116" s="42"/>
      <c r="L116" s="42"/>
      <c r="M116" s="40"/>
      <c r="N116" s="40"/>
      <c r="O116" s="40"/>
      <c r="P116" s="40"/>
      <c r="Q116" s="40"/>
      <c r="R116" s="40" t="s">
        <v>19</v>
      </c>
    </row>
    <row r="117" spans="1:35" ht="14.25" customHeight="1" x14ac:dyDescent="0.45">
      <c r="A117" s="35">
        <v>111</v>
      </c>
      <c r="B117" s="36">
        <v>44092</v>
      </c>
      <c r="C117" s="36">
        <v>44094</v>
      </c>
      <c r="D117" s="37">
        <f t="shared" si="3"/>
        <v>3</v>
      </c>
      <c r="E117" s="38" t="s">
        <v>20</v>
      </c>
      <c r="F117" s="39" t="s">
        <v>179</v>
      </c>
      <c r="G117" s="39" t="s">
        <v>62</v>
      </c>
      <c r="H117" s="35" t="s">
        <v>63</v>
      </c>
      <c r="I117" s="40"/>
      <c r="J117" s="40"/>
      <c r="K117" s="40"/>
      <c r="L117" s="40"/>
      <c r="M117" s="40"/>
      <c r="N117" s="40"/>
      <c r="O117" s="40" t="s">
        <v>19</v>
      </c>
      <c r="P117" s="40" t="s">
        <v>19</v>
      </c>
      <c r="Q117" s="40" t="s">
        <v>19</v>
      </c>
      <c r="R117" s="40"/>
    </row>
    <row r="118" spans="1:35" ht="14.25" customHeight="1" x14ac:dyDescent="0.45">
      <c r="A118" s="43">
        <v>112</v>
      </c>
      <c r="B118" s="60">
        <v>44100</v>
      </c>
      <c r="C118" s="60">
        <v>44100</v>
      </c>
      <c r="D118" s="45">
        <f t="shared" si="3"/>
        <v>1</v>
      </c>
      <c r="E118" s="46" t="s">
        <v>144</v>
      </c>
      <c r="F118" s="48" t="s">
        <v>154</v>
      </c>
      <c r="G118" s="48" t="s">
        <v>23</v>
      </c>
      <c r="H118" s="43" t="s">
        <v>44</v>
      </c>
      <c r="I118" s="49"/>
      <c r="J118" s="49"/>
      <c r="K118" s="49"/>
      <c r="L118" s="49"/>
      <c r="M118" s="49"/>
      <c r="N118" s="49" t="s">
        <v>19</v>
      </c>
      <c r="O118" s="49" t="s">
        <v>19</v>
      </c>
      <c r="P118" s="49" t="s">
        <v>19</v>
      </c>
      <c r="Q118" s="49" t="s">
        <v>19</v>
      </c>
      <c r="R118" s="49"/>
      <c r="T118" s="1" t="str">
        <f>E118</f>
        <v>Nacionalinis suaugusiųjų čempionatas</v>
      </c>
      <c r="Z118" s="14" t="str">
        <f>IF(J118="x","U10; ","")</f>
        <v/>
      </c>
      <c r="AA118" s="14" t="str">
        <f>IF(K118="x","U12; ","")</f>
        <v/>
      </c>
      <c r="AB118" s="14" t="str">
        <f>IF(L118="x","U14; ","")</f>
        <v/>
      </c>
      <c r="AC118" s="14" t="str">
        <f>IF(M118="x","U16; ","")</f>
        <v/>
      </c>
      <c r="AD118" s="14" t="str">
        <f>IF(N118="x","U18; ","")</f>
        <v xml:space="preserve">U18; </v>
      </c>
      <c r="AE118" s="14" t="str">
        <f>IF(O118="x","U21; ","")</f>
        <v xml:space="preserve">U21; </v>
      </c>
      <c r="AF118" s="14" t="str">
        <f>IF(P118="x","U23; ","")</f>
        <v xml:space="preserve">U23; </v>
      </c>
      <c r="AG118" s="14" t="str">
        <f>IF(Q118="x","S; ","")</f>
        <v xml:space="preserve">S; </v>
      </c>
      <c r="AH118" s="14" t="str">
        <f>IF(R118="x","V; ","")</f>
        <v/>
      </c>
      <c r="AI118" s="96" t="str">
        <f>T118&amp;"; "&amp;Z118&amp;AA118&amp;AB118&amp;AC118&amp;AD118&amp;AE118&amp;AF118&amp;AG118</f>
        <v xml:space="preserve">Nacionalinis suaugusiųjų čempionatas; U18; U21; U23; S; </v>
      </c>
    </row>
    <row r="119" spans="1:35" ht="26.25" x14ac:dyDescent="0.45">
      <c r="A119" s="51">
        <v>113</v>
      </c>
      <c r="B119" s="52">
        <v>44100</v>
      </c>
      <c r="C119" s="52">
        <v>44100</v>
      </c>
      <c r="D119" s="53">
        <f t="shared" si="3"/>
        <v>1</v>
      </c>
      <c r="E119" s="54" t="s">
        <v>208</v>
      </c>
      <c r="F119" s="55" t="s">
        <v>156</v>
      </c>
      <c r="G119" s="55" t="s">
        <v>23</v>
      </c>
      <c r="H119" s="56" t="s">
        <v>141</v>
      </c>
      <c r="I119" s="57"/>
      <c r="J119" s="57" t="s">
        <v>19</v>
      </c>
      <c r="K119" s="57" t="s">
        <v>19</v>
      </c>
      <c r="L119" s="57" t="s">
        <v>19</v>
      </c>
      <c r="M119" s="59"/>
      <c r="N119" s="59"/>
      <c r="O119" s="59"/>
      <c r="P119" s="59"/>
      <c r="Q119" s="59"/>
      <c r="R119" s="59"/>
      <c r="T119" s="1" t="str">
        <f>E119</f>
        <v>Atviras Klaipėdos miesto vaikų, jaunučių, jaunių dziudo čempionatas</v>
      </c>
      <c r="Z119" s="14" t="str">
        <f>IF(J119="x","U10; ","")</f>
        <v xml:space="preserve">U10; </v>
      </c>
      <c r="AA119" s="14" t="str">
        <f>IF(K119="x","U12; ","")</f>
        <v xml:space="preserve">U12; </v>
      </c>
      <c r="AB119" s="14" t="str">
        <f>IF(L119="x","U14; ","")</f>
        <v xml:space="preserve">U14; </v>
      </c>
      <c r="AC119" s="14" t="str">
        <f>IF(M119="x","U16; ","")</f>
        <v/>
      </c>
      <c r="AD119" s="14" t="str">
        <f>IF(N119="x","U18; ","")</f>
        <v/>
      </c>
      <c r="AE119" s="14" t="str">
        <f>IF(O119="x","U21; ","")</f>
        <v/>
      </c>
      <c r="AF119" s="14" t="str">
        <f>IF(P119="x","U23; ","")</f>
        <v/>
      </c>
      <c r="AG119" s="14" t="str">
        <f>IF(Q119="x","S; ","")</f>
        <v/>
      </c>
      <c r="AH119" s="14" t="str">
        <f>IF(R119="x","V; ","")</f>
        <v/>
      </c>
      <c r="AI119" s="96" t="str">
        <f>T119&amp;"; "&amp;Z119&amp;AA119&amp;AB119&amp;AC119&amp;AD119&amp;AE119&amp;AF119&amp;AG119</f>
        <v xml:space="preserve">Atviras Klaipėdos miesto vaikų, jaunučių, jaunių dziudo čempionatas; U10; U12; U14; </v>
      </c>
    </row>
    <row r="120" spans="1:35" ht="14.25" x14ac:dyDescent="0.45">
      <c r="A120" s="35">
        <v>114</v>
      </c>
      <c r="B120" s="36">
        <v>44100</v>
      </c>
      <c r="C120" s="36">
        <v>44101</v>
      </c>
      <c r="D120" s="37">
        <f t="shared" si="3"/>
        <v>2</v>
      </c>
      <c r="E120" s="41" t="s">
        <v>56</v>
      </c>
      <c r="F120" s="35" t="s">
        <v>167</v>
      </c>
      <c r="G120" s="35" t="s">
        <v>32</v>
      </c>
      <c r="H120" s="35" t="s">
        <v>189</v>
      </c>
      <c r="I120" s="40"/>
      <c r="J120" s="40"/>
      <c r="K120" s="42"/>
      <c r="L120" s="42"/>
      <c r="M120" s="40"/>
      <c r="N120" s="40"/>
      <c r="O120" s="40"/>
      <c r="P120" s="40" t="s">
        <v>19</v>
      </c>
      <c r="Q120" s="40" t="s">
        <v>19</v>
      </c>
      <c r="R120" s="40"/>
    </row>
    <row r="121" spans="1:35" ht="14.25" customHeight="1" x14ac:dyDescent="0.45">
      <c r="A121" s="62">
        <v>115</v>
      </c>
      <c r="B121" s="63">
        <v>44100</v>
      </c>
      <c r="C121" s="63">
        <v>44101</v>
      </c>
      <c r="D121" s="64">
        <f t="shared" si="3"/>
        <v>2</v>
      </c>
      <c r="E121" s="65" t="s">
        <v>199</v>
      </c>
      <c r="F121" s="66" t="s">
        <v>174</v>
      </c>
      <c r="G121" s="66" t="s">
        <v>198</v>
      </c>
      <c r="H121" s="62" t="s">
        <v>57</v>
      </c>
      <c r="I121" s="67"/>
      <c r="J121" s="67"/>
      <c r="K121" s="67"/>
      <c r="L121" s="67"/>
      <c r="M121" s="67" t="s">
        <v>19</v>
      </c>
      <c r="N121" s="67" t="s">
        <v>19</v>
      </c>
      <c r="O121" s="67" t="s">
        <v>19</v>
      </c>
      <c r="P121" s="67"/>
      <c r="Q121" s="67"/>
      <c r="R121" s="67"/>
    </row>
    <row r="122" spans="1:35" ht="14.25" customHeight="1" x14ac:dyDescent="0.45">
      <c r="A122" s="28">
        <v>116</v>
      </c>
      <c r="B122" s="29">
        <v>44102</v>
      </c>
      <c r="C122" s="29">
        <v>44105</v>
      </c>
      <c r="D122" s="30">
        <f t="shared" si="3"/>
        <v>4</v>
      </c>
      <c r="E122" s="31" t="s">
        <v>181</v>
      </c>
      <c r="F122" s="28" t="s">
        <v>16</v>
      </c>
      <c r="G122" s="28" t="s">
        <v>32</v>
      </c>
      <c r="H122" s="28" t="s">
        <v>189</v>
      </c>
      <c r="I122" s="33"/>
      <c r="J122" s="33"/>
      <c r="K122" s="34"/>
      <c r="L122" s="34"/>
      <c r="M122" s="33"/>
      <c r="N122" s="33"/>
      <c r="O122" s="33"/>
      <c r="P122" s="33" t="s">
        <v>19</v>
      </c>
      <c r="Q122" s="33" t="s">
        <v>19</v>
      </c>
      <c r="R122" s="33"/>
    </row>
    <row r="123" spans="1:35" ht="14.25" customHeight="1" x14ac:dyDescent="0.45">
      <c r="A123" s="35">
        <v>117</v>
      </c>
      <c r="B123" s="36">
        <v>44106</v>
      </c>
      <c r="C123" s="36">
        <v>44108</v>
      </c>
      <c r="D123" s="37">
        <f t="shared" si="3"/>
        <v>3</v>
      </c>
      <c r="E123" s="38" t="s">
        <v>20</v>
      </c>
      <c r="F123" s="39" t="s">
        <v>179</v>
      </c>
      <c r="G123" s="39" t="s">
        <v>139</v>
      </c>
      <c r="H123" s="35" t="s">
        <v>140</v>
      </c>
      <c r="I123" s="40"/>
      <c r="J123" s="40"/>
      <c r="K123" s="40"/>
      <c r="L123" s="40"/>
      <c r="M123" s="40"/>
      <c r="N123" s="40"/>
      <c r="O123" s="40" t="s">
        <v>19</v>
      </c>
      <c r="P123" s="40" t="s">
        <v>19</v>
      </c>
      <c r="Q123" s="40" t="s">
        <v>19</v>
      </c>
      <c r="R123" s="40"/>
    </row>
    <row r="124" spans="1:35" ht="14.25" x14ac:dyDescent="0.45">
      <c r="A124" s="35">
        <v>118</v>
      </c>
      <c r="B124" s="36">
        <v>44107</v>
      </c>
      <c r="C124" s="36">
        <v>44108</v>
      </c>
      <c r="D124" s="37">
        <f t="shared" si="3"/>
        <v>2</v>
      </c>
      <c r="E124" s="38" t="s">
        <v>96</v>
      </c>
      <c r="F124" s="39" t="s">
        <v>168</v>
      </c>
      <c r="G124" s="39" t="s">
        <v>62</v>
      </c>
      <c r="H124" s="35" t="s">
        <v>80</v>
      </c>
      <c r="I124" s="40"/>
      <c r="J124" s="40"/>
      <c r="K124" s="40"/>
      <c r="L124" s="40"/>
      <c r="M124" s="40"/>
      <c r="N124" s="40"/>
      <c r="O124" s="40"/>
      <c r="P124" s="40"/>
      <c r="Q124" s="40"/>
      <c r="R124" s="40" t="s">
        <v>19</v>
      </c>
    </row>
    <row r="125" spans="1:35" ht="14.25" x14ac:dyDescent="0.45">
      <c r="A125" s="51">
        <v>119</v>
      </c>
      <c r="B125" s="52">
        <v>44107</v>
      </c>
      <c r="C125" s="52">
        <v>44107</v>
      </c>
      <c r="D125" s="53">
        <f t="shared" si="3"/>
        <v>1</v>
      </c>
      <c r="E125" s="54" t="s">
        <v>206</v>
      </c>
      <c r="F125" s="55" t="s">
        <v>178</v>
      </c>
      <c r="G125" s="55" t="s">
        <v>23</v>
      </c>
      <c r="H125" s="56" t="s">
        <v>61</v>
      </c>
      <c r="I125" s="57"/>
      <c r="J125" s="57" t="s">
        <v>19</v>
      </c>
      <c r="K125" s="57" t="s">
        <v>19</v>
      </c>
      <c r="L125" s="58" t="s">
        <v>19</v>
      </c>
      <c r="M125" s="59"/>
      <c r="N125" s="59"/>
      <c r="O125" s="59"/>
      <c r="P125" s="59"/>
      <c r="Q125" s="59"/>
      <c r="R125" s="59"/>
      <c r="T125" s="1" t="str">
        <f>E125</f>
        <v>Children Baltic Cup</v>
      </c>
      <c r="Z125" s="14" t="str">
        <f>IF(J125="x","U10; ","")</f>
        <v xml:space="preserve">U10; </v>
      </c>
      <c r="AA125" s="14" t="str">
        <f>IF(K125="x","U12; ","")</f>
        <v xml:space="preserve">U12; </v>
      </c>
      <c r="AB125" s="14" t="str">
        <f>IF(L125="x","U14; ","")</f>
        <v xml:space="preserve">U14; </v>
      </c>
      <c r="AC125" s="14" t="str">
        <f>IF(M125="x","U16; ","")</f>
        <v/>
      </c>
      <c r="AD125" s="14" t="str">
        <f>IF(N125="x","U18; ","")</f>
        <v/>
      </c>
      <c r="AE125" s="14" t="str">
        <f>IF(O125="x","U21; ","")</f>
        <v/>
      </c>
      <c r="AF125" s="14" t="str">
        <f>IF(P125="x","U23; ","")</f>
        <v/>
      </c>
      <c r="AG125" s="14" t="str">
        <f>IF(Q125="x","S; ","")</f>
        <v/>
      </c>
      <c r="AH125" s="14" t="str">
        <f>IF(R125="x","V; ","")</f>
        <v/>
      </c>
      <c r="AI125" s="96" t="str">
        <f>T125&amp;"; "&amp;Z125&amp;AA125&amp;AB125&amp;AC125&amp;AD125&amp;AE125&amp;AF125&amp;AG125</f>
        <v xml:space="preserve">Children Baltic Cup; U10; U12; U14; </v>
      </c>
    </row>
    <row r="126" spans="1:35" ht="14.25" customHeight="1" x14ac:dyDescent="0.45">
      <c r="A126" s="35">
        <v>120</v>
      </c>
      <c r="B126" s="36">
        <v>44107</v>
      </c>
      <c r="C126" s="36">
        <v>44108</v>
      </c>
      <c r="D126" s="37">
        <f t="shared" si="3"/>
        <v>2</v>
      </c>
      <c r="E126" s="38" t="s">
        <v>31</v>
      </c>
      <c r="F126" s="39" t="s">
        <v>168</v>
      </c>
      <c r="G126" s="39" t="s">
        <v>113</v>
      </c>
      <c r="H126" s="35" t="s">
        <v>142</v>
      </c>
      <c r="I126" s="40"/>
      <c r="J126" s="40"/>
      <c r="K126" s="40"/>
      <c r="L126" s="40"/>
      <c r="M126" s="40"/>
      <c r="N126" s="40" t="s">
        <v>19</v>
      </c>
      <c r="O126" s="40"/>
      <c r="P126" s="40"/>
      <c r="Q126" s="40"/>
      <c r="R126" s="40"/>
    </row>
    <row r="127" spans="1:35" ht="14.25" x14ac:dyDescent="0.45">
      <c r="A127" s="28">
        <v>121</v>
      </c>
      <c r="B127" s="29">
        <v>44109</v>
      </c>
      <c r="C127" s="29">
        <v>44111</v>
      </c>
      <c r="D127" s="30">
        <f t="shared" si="3"/>
        <v>3</v>
      </c>
      <c r="E127" s="31" t="s">
        <v>34</v>
      </c>
      <c r="F127" s="32" t="s">
        <v>16</v>
      </c>
      <c r="G127" s="32" t="s">
        <v>113</v>
      </c>
      <c r="H127" s="28" t="s">
        <v>142</v>
      </c>
      <c r="I127" s="33"/>
      <c r="J127" s="33"/>
      <c r="K127" s="33"/>
      <c r="L127" s="33"/>
      <c r="M127" s="33"/>
      <c r="N127" s="33" t="s">
        <v>19</v>
      </c>
      <c r="O127" s="33"/>
      <c r="P127" s="33"/>
      <c r="Q127" s="33"/>
      <c r="R127" s="33"/>
    </row>
    <row r="128" spans="1:35" ht="14.25" customHeight="1" x14ac:dyDescent="0.45">
      <c r="A128" s="51">
        <v>122</v>
      </c>
      <c r="B128" s="90">
        <v>44114</v>
      </c>
      <c r="C128" s="90">
        <v>44114</v>
      </c>
      <c r="D128" s="53">
        <f t="shared" si="3"/>
        <v>1</v>
      </c>
      <c r="E128" s="91" t="s">
        <v>202</v>
      </c>
      <c r="F128" s="92" t="s">
        <v>156</v>
      </c>
      <c r="G128" s="55" t="s">
        <v>23</v>
      </c>
      <c r="H128" s="93" t="s">
        <v>109</v>
      </c>
      <c r="I128" s="58"/>
      <c r="J128" s="58" t="s">
        <v>19</v>
      </c>
      <c r="K128" s="59"/>
      <c r="L128" s="59"/>
      <c r="M128" s="59"/>
      <c r="N128" s="59"/>
      <c r="O128" s="59"/>
      <c r="P128" s="59"/>
      <c r="Q128" s="59"/>
      <c r="R128" s="59"/>
      <c r="T128" s="1" t="str">
        <f>E128</f>
        <v>Plungės miesto vaikų dziudo varžybos „Auksinis ruduo“</v>
      </c>
      <c r="Z128" s="14" t="str">
        <f>IF(J128="x","U10; ","")</f>
        <v xml:space="preserve">U10; </v>
      </c>
      <c r="AA128" s="14" t="str">
        <f>IF(K128="x","U12; ","")</f>
        <v/>
      </c>
      <c r="AB128" s="14" t="str">
        <f>IF(L128="x","U14; ","")</f>
        <v/>
      </c>
      <c r="AC128" s="14" t="str">
        <f>IF(M128="x","U16; ","")</f>
        <v/>
      </c>
      <c r="AD128" s="14" t="str">
        <f>IF(N128="x","U18; ","")</f>
        <v/>
      </c>
      <c r="AE128" s="14" t="str">
        <f>IF(O128="x","U21; ","")</f>
        <v/>
      </c>
      <c r="AF128" s="14" t="str">
        <f>IF(P128="x","U23; ","")</f>
        <v/>
      </c>
      <c r="AG128" s="14" t="str">
        <f>IF(Q128="x","S; ","")</f>
        <v/>
      </c>
      <c r="AH128" s="14" t="str">
        <f>IF(R128="x","V; ","")</f>
        <v/>
      </c>
      <c r="AI128" s="96" t="str">
        <f>T128&amp;"; "&amp;Z128&amp;AA128&amp;AB128&amp;AC128&amp;AD128&amp;AE128&amp;AF128&amp;AG128</f>
        <v xml:space="preserve">Plungės miesto vaikų dziudo varžybos „Auksinis ruduo“; U10; </v>
      </c>
    </row>
    <row r="129" spans="1:35" ht="14.25" customHeight="1" x14ac:dyDescent="0.45">
      <c r="A129" s="35">
        <v>123</v>
      </c>
      <c r="B129" s="36">
        <v>44114</v>
      </c>
      <c r="C129" s="36">
        <v>44115</v>
      </c>
      <c r="D129" s="37">
        <f t="shared" si="3"/>
        <v>2</v>
      </c>
      <c r="E129" s="41" t="s">
        <v>116</v>
      </c>
      <c r="F129" s="35" t="s">
        <v>167</v>
      </c>
      <c r="G129" s="35" t="s">
        <v>117</v>
      </c>
      <c r="H129" s="35" t="s">
        <v>118</v>
      </c>
      <c r="I129" s="40"/>
      <c r="J129" s="40"/>
      <c r="K129" s="42"/>
      <c r="L129" s="42"/>
      <c r="M129" s="40"/>
      <c r="N129" s="40"/>
      <c r="O129" s="40"/>
      <c r="P129" s="40" t="s">
        <v>19</v>
      </c>
      <c r="Q129" s="40" t="s">
        <v>19</v>
      </c>
      <c r="R129" s="40"/>
    </row>
    <row r="130" spans="1:35" ht="14.25" x14ac:dyDescent="0.45">
      <c r="A130" s="35">
        <v>124</v>
      </c>
      <c r="B130" s="36">
        <v>44115</v>
      </c>
      <c r="C130" s="36">
        <v>44117</v>
      </c>
      <c r="D130" s="37">
        <f t="shared" si="3"/>
        <v>3</v>
      </c>
      <c r="E130" s="41" t="s">
        <v>35</v>
      </c>
      <c r="F130" s="35" t="s">
        <v>179</v>
      </c>
      <c r="G130" s="35" t="s">
        <v>192</v>
      </c>
      <c r="H130" s="35" t="s">
        <v>193</v>
      </c>
      <c r="I130" s="40"/>
      <c r="J130" s="40"/>
      <c r="K130" s="42"/>
      <c r="L130" s="42"/>
      <c r="M130" s="40"/>
      <c r="N130" s="40"/>
      <c r="O130" s="40"/>
      <c r="P130" s="40"/>
      <c r="Q130" s="40" t="s">
        <v>19</v>
      </c>
      <c r="R130" s="40"/>
    </row>
    <row r="131" spans="1:35" ht="14.25" customHeight="1" x14ac:dyDescent="0.45">
      <c r="A131" s="35">
        <v>125</v>
      </c>
      <c r="B131" s="36">
        <v>44121</v>
      </c>
      <c r="C131" s="36">
        <v>44122</v>
      </c>
      <c r="D131" s="37">
        <f t="shared" si="3"/>
        <v>2</v>
      </c>
      <c r="E131" s="41" t="s">
        <v>116</v>
      </c>
      <c r="F131" s="35" t="s">
        <v>167</v>
      </c>
      <c r="G131" s="35" t="s">
        <v>41</v>
      </c>
      <c r="H131" s="35" t="s">
        <v>107</v>
      </c>
      <c r="I131" s="40"/>
      <c r="J131" s="40"/>
      <c r="K131" s="42"/>
      <c r="L131" s="42"/>
      <c r="M131" s="40"/>
      <c r="N131" s="40"/>
      <c r="O131" s="40"/>
      <c r="P131" s="40" t="s">
        <v>19</v>
      </c>
      <c r="Q131" s="40" t="s">
        <v>19</v>
      </c>
      <c r="R131" s="40"/>
    </row>
    <row r="132" spans="1:35" ht="14.25" customHeight="1" x14ac:dyDescent="0.45">
      <c r="A132" s="28">
        <v>126</v>
      </c>
      <c r="B132" s="29">
        <v>44123</v>
      </c>
      <c r="C132" s="29">
        <v>44128</v>
      </c>
      <c r="D132" s="30">
        <f t="shared" si="3"/>
        <v>6</v>
      </c>
      <c r="E132" s="31" t="s">
        <v>181</v>
      </c>
      <c r="F132" s="28" t="s">
        <v>16</v>
      </c>
      <c r="G132" s="28" t="s">
        <v>41</v>
      </c>
      <c r="H132" s="28" t="s">
        <v>107</v>
      </c>
      <c r="I132" s="33"/>
      <c r="J132" s="33"/>
      <c r="K132" s="34"/>
      <c r="L132" s="34"/>
      <c r="M132" s="33"/>
      <c r="N132" s="33"/>
      <c r="O132" s="33"/>
      <c r="P132" s="33" t="s">
        <v>19</v>
      </c>
      <c r="Q132" s="33" t="s">
        <v>19</v>
      </c>
      <c r="R132" s="33"/>
    </row>
    <row r="133" spans="1:35" ht="14.25" customHeight="1" x14ac:dyDescent="0.45">
      <c r="A133" s="35">
        <v>127</v>
      </c>
      <c r="B133" s="36">
        <v>44126</v>
      </c>
      <c r="C133" s="36">
        <v>44128</v>
      </c>
      <c r="D133" s="37">
        <f t="shared" si="3"/>
        <v>3</v>
      </c>
      <c r="E133" s="41" t="s">
        <v>35</v>
      </c>
      <c r="F133" s="35" t="s">
        <v>179</v>
      </c>
      <c r="G133" s="35" t="s">
        <v>190</v>
      </c>
      <c r="H133" s="35" t="s">
        <v>191</v>
      </c>
      <c r="I133" s="40"/>
      <c r="J133" s="40"/>
      <c r="K133" s="42"/>
      <c r="L133" s="42"/>
      <c r="M133" s="40"/>
      <c r="N133" s="40"/>
      <c r="O133" s="40"/>
      <c r="P133" s="40"/>
      <c r="Q133" s="40" t="s">
        <v>19</v>
      </c>
      <c r="R133" s="40"/>
    </row>
    <row r="134" spans="1:35" ht="14.25" customHeight="1" x14ac:dyDescent="0.45">
      <c r="A134" s="35">
        <v>128</v>
      </c>
      <c r="B134" s="36">
        <v>44128</v>
      </c>
      <c r="C134" s="36">
        <v>44129</v>
      </c>
      <c r="D134" s="37">
        <f t="shared" si="3"/>
        <v>2</v>
      </c>
      <c r="E134" s="38" t="s">
        <v>31</v>
      </c>
      <c r="F134" s="39" t="s">
        <v>168</v>
      </c>
      <c r="G134" s="39" t="s">
        <v>78</v>
      </c>
      <c r="H134" s="35" t="s">
        <v>143</v>
      </c>
      <c r="I134" s="40"/>
      <c r="J134" s="40"/>
      <c r="K134" s="40"/>
      <c r="L134" s="40"/>
      <c r="M134" s="40"/>
      <c r="N134" s="40" t="s">
        <v>19</v>
      </c>
      <c r="O134" s="40"/>
      <c r="P134" s="40"/>
      <c r="Q134" s="40"/>
      <c r="R134" s="40"/>
    </row>
    <row r="135" spans="1:35" ht="14.25" customHeight="1" x14ac:dyDescent="0.45">
      <c r="A135" s="28">
        <v>129</v>
      </c>
      <c r="B135" s="29">
        <v>44130</v>
      </c>
      <c r="C135" s="29">
        <v>44132</v>
      </c>
      <c r="D135" s="30">
        <f t="shared" ref="D135:D149" si="4">C135-B135+1</f>
        <v>3</v>
      </c>
      <c r="E135" s="31" t="s">
        <v>34</v>
      </c>
      <c r="F135" s="32" t="s">
        <v>16</v>
      </c>
      <c r="G135" s="32" t="s">
        <v>78</v>
      </c>
      <c r="H135" s="28" t="s">
        <v>143</v>
      </c>
      <c r="I135" s="33"/>
      <c r="J135" s="33"/>
      <c r="K135" s="33"/>
      <c r="L135" s="33"/>
      <c r="M135" s="33"/>
      <c r="N135" s="33" t="s">
        <v>19</v>
      </c>
      <c r="O135" s="33"/>
      <c r="P135" s="33"/>
      <c r="Q135" s="33"/>
      <c r="R135" s="33"/>
    </row>
    <row r="136" spans="1:35" ht="14.25" customHeight="1" x14ac:dyDescent="0.45">
      <c r="A136" s="82">
        <v>130</v>
      </c>
      <c r="B136" s="77">
        <v>44135</v>
      </c>
      <c r="C136" s="77">
        <v>44136</v>
      </c>
      <c r="D136" s="78">
        <f t="shared" si="4"/>
        <v>2</v>
      </c>
      <c r="E136" s="79" t="s">
        <v>180</v>
      </c>
      <c r="F136" s="81" t="s">
        <v>158</v>
      </c>
      <c r="G136" s="81"/>
      <c r="H136" s="82"/>
      <c r="I136" s="83"/>
      <c r="J136" s="83"/>
      <c r="K136" s="83"/>
      <c r="L136" s="83"/>
      <c r="M136" s="83"/>
      <c r="N136" s="83"/>
      <c r="O136" s="83" t="s">
        <v>19</v>
      </c>
      <c r="P136" s="83" t="s">
        <v>19</v>
      </c>
      <c r="Q136" s="83" t="s">
        <v>19</v>
      </c>
      <c r="R136" s="83"/>
    </row>
    <row r="137" spans="1:35" ht="14.25" customHeight="1" x14ac:dyDescent="0.45">
      <c r="A137" s="35">
        <v>131</v>
      </c>
      <c r="B137" s="36">
        <v>44142</v>
      </c>
      <c r="C137" s="36">
        <v>44143</v>
      </c>
      <c r="D137" s="37">
        <f t="shared" si="4"/>
        <v>2</v>
      </c>
      <c r="E137" s="38" t="s">
        <v>31</v>
      </c>
      <c r="F137" s="39" t="s">
        <v>168</v>
      </c>
      <c r="G137" s="39" t="s">
        <v>78</v>
      </c>
      <c r="H137" s="35" t="s">
        <v>143</v>
      </c>
      <c r="I137" s="40"/>
      <c r="J137" s="40"/>
      <c r="K137" s="40"/>
      <c r="L137" s="40"/>
      <c r="M137" s="40"/>
      <c r="N137" s="40" t="s">
        <v>19</v>
      </c>
      <c r="O137" s="40"/>
      <c r="P137" s="40"/>
      <c r="Q137" s="40"/>
      <c r="R137" s="40"/>
    </row>
    <row r="138" spans="1:35" ht="14.25" customHeight="1" x14ac:dyDescent="0.45">
      <c r="A138" s="43">
        <v>132</v>
      </c>
      <c r="B138" s="60">
        <v>44142</v>
      </c>
      <c r="C138" s="60">
        <v>44143</v>
      </c>
      <c r="D138" s="45">
        <f t="shared" si="4"/>
        <v>2</v>
      </c>
      <c r="E138" s="46" t="s">
        <v>146</v>
      </c>
      <c r="F138" s="47" t="s">
        <v>154</v>
      </c>
      <c r="G138" s="48" t="s">
        <v>23</v>
      </c>
      <c r="H138" s="43" t="s">
        <v>24</v>
      </c>
      <c r="I138" s="49"/>
      <c r="J138" s="49" t="s">
        <v>19</v>
      </c>
      <c r="K138" s="49" t="s">
        <v>19</v>
      </c>
      <c r="L138" s="49" t="s">
        <v>19</v>
      </c>
      <c r="M138" s="49" t="s">
        <v>19</v>
      </c>
      <c r="N138" s="49"/>
      <c r="O138" s="49"/>
      <c r="P138" s="49"/>
      <c r="Q138" s="49"/>
      <c r="R138" s="49"/>
      <c r="T138" s="1" t="str">
        <f>E138</f>
        <v>Nacionalinis moksleivių dziudo čempionatas</v>
      </c>
      <c r="Z138" s="14" t="str">
        <f>IF(J138="x","U10; ","")</f>
        <v xml:space="preserve">U10; </v>
      </c>
      <c r="AA138" s="14" t="str">
        <f>IF(K138="x","U12; ","")</f>
        <v xml:space="preserve">U12; </v>
      </c>
      <c r="AB138" s="14" t="str">
        <f>IF(L138="x","U14; ","")</f>
        <v xml:space="preserve">U14; </v>
      </c>
      <c r="AC138" s="14" t="str">
        <f>IF(M138="x","U16; ","")</f>
        <v xml:space="preserve">U16; </v>
      </c>
      <c r="AD138" s="14" t="str">
        <f>IF(N138="x","U18; ","")</f>
        <v/>
      </c>
      <c r="AE138" s="14" t="str">
        <f>IF(O138="x","U21; ","")</f>
        <v/>
      </c>
      <c r="AF138" s="14" t="str">
        <f>IF(P138="x","U23; ","")</f>
        <v/>
      </c>
      <c r="AG138" s="14" t="str">
        <f>IF(Q138="x","S; ","")</f>
        <v/>
      </c>
      <c r="AH138" s="14" t="str">
        <f>IF(R138="x","V; ","")</f>
        <v/>
      </c>
      <c r="AI138" s="96" t="str">
        <f>T138&amp;"; "&amp;Z138&amp;AA138&amp;AB138&amp;AC138&amp;AD138&amp;AE138&amp;AF138&amp;AG138</f>
        <v xml:space="preserve">Nacionalinis moksleivių dziudo čempionatas; U10; U12; U14; U16; </v>
      </c>
    </row>
    <row r="139" spans="1:35" ht="14.25" customHeight="1" x14ac:dyDescent="0.45">
      <c r="A139" s="28">
        <v>133</v>
      </c>
      <c r="B139" s="29">
        <v>44144</v>
      </c>
      <c r="C139" s="29">
        <v>44146</v>
      </c>
      <c r="D139" s="30">
        <f t="shared" si="4"/>
        <v>3</v>
      </c>
      <c r="E139" s="31" t="s">
        <v>34</v>
      </c>
      <c r="F139" s="32" t="s">
        <v>16</v>
      </c>
      <c r="G139" s="32" t="s">
        <v>78</v>
      </c>
      <c r="H139" s="28" t="s">
        <v>143</v>
      </c>
      <c r="I139" s="33"/>
      <c r="J139" s="33"/>
      <c r="K139" s="33"/>
      <c r="L139" s="33"/>
      <c r="M139" s="33"/>
      <c r="N139" s="33" t="s">
        <v>19</v>
      </c>
      <c r="O139" s="33"/>
      <c r="P139" s="33"/>
      <c r="Q139" s="33"/>
      <c r="R139" s="33"/>
    </row>
    <row r="140" spans="1:35" ht="14.25" customHeight="1" x14ac:dyDescent="0.45">
      <c r="A140" s="82">
        <v>134</v>
      </c>
      <c r="B140" s="77">
        <v>44148</v>
      </c>
      <c r="C140" s="77">
        <v>44150</v>
      </c>
      <c r="D140" s="78">
        <f t="shared" si="4"/>
        <v>3</v>
      </c>
      <c r="E140" s="79" t="s">
        <v>145</v>
      </c>
      <c r="F140" s="81" t="s">
        <v>158</v>
      </c>
      <c r="G140" s="81" t="s">
        <v>62</v>
      </c>
      <c r="H140" s="82" t="s">
        <v>123</v>
      </c>
      <c r="I140" s="83"/>
      <c r="J140" s="83"/>
      <c r="K140" s="83"/>
      <c r="L140" s="83"/>
      <c r="M140" s="83"/>
      <c r="N140" s="83"/>
      <c r="O140" s="83" t="s">
        <v>19</v>
      </c>
      <c r="P140" s="83" t="s">
        <v>19</v>
      </c>
      <c r="Q140" s="83"/>
      <c r="R140" s="83"/>
    </row>
    <row r="141" spans="1:35" ht="14.25" customHeight="1" x14ac:dyDescent="0.45">
      <c r="A141" s="51">
        <v>135</v>
      </c>
      <c r="B141" s="52">
        <v>44149</v>
      </c>
      <c r="C141" s="52">
        <v>44149</v>
      </c>
      <c r="D141" s="53">
        <f t="shared" si="4"/>
        <v>1</v>
      </c>
      <c r="E141" s="54" t="s">
        <v>119</v>
      </c>
      <c r="F141" s="55" t="s">
        <v>156</v>
      </c>
      <c r="G141" s="55" t="s">
        <v>23</v>
      </c>
      <c r="H141" s="55" t="s">
        <v>120</v>
      </c>
      <c r="I141" s="57" t="s">
        <v>19</v>
      </c>
      <c r="J141" s="57" t="s">
        <v>19</v>
      </c>
      <c r="K141" s="84" t="s">
        <v>19</v>
      </c>
      <c r="L141" s="57"/>
      <c r="M141" s="58"/>
      <c r="N141" s="59"/>
      <c r="O141" s="59"/>
      <c r="P141" s="59"/>
      <c r="Q141" s="59"/>
      <c r="R141" s="59"/>
      <c r="T141" s="1" t="str">
        <f t="shared" ref="T141:T146" si="5">E141</f>
        <v>Atviras Elektrėnų sav. čempionatas</v>
      </c>
      <c r="Z141" s="14" t="str">
        <f t="shared" ref="Z141:Z146" si="6">IF(J141="x","U10; ","")</f>
        <v xml:space="preserve">U10; </v>
      </c>
      <c r="AA141" s="14" t="str">
        <f t="shared" ref="AA141:AA146" si="7">IF(K141="x","U12; ","")</f>
        <v xml:space="preserve">U12; </v>
      </c>
      <c r="AB141" s="14" t="str">
        <f t="shared" ref="AB141:AB146" si="8">IF(L141="x","U14; ","")</f>
        <v/>
      </c>
      <c r="AC141" s="14" t="str">
        <f t="shared" ref="AC141:AC146" si="9">IF(M141="x","U16; ","")</f>
        <v/>
      </c>
      <c r="AD141" s="14" t="str">
        <f t="shared" ref="AD141:AD146" si="10">IF(N141="x","U18; ","")</f>
        <v/>
      </c>
      <c r="AE141" s="14" t="str">
        <f t="shared" ref="AE141:AE146" si="11">IF(O141="x","U21; ","")</f>
        <v/>
      </c>
      <c r="AF141" s="14" t="str">
        <f t="shared" ref="AF141:AF146" si="12">IF(P141="x","U23; ","")</f>
        <v/>
      </c>
      <c r="AG141" s="14" t="str">
        <f t="shared" ref="AG141:AG146" si="13">IF(Q141="x","S; ","")</f>
        <v/>
      </c>
      <c r="AH141" s="14" t="str">
        <f t="shared" ref="AH141:AH146" si="14">IF(R141="x","V; ","")</f>
        <v/>
      </c>
      <c r="AI141" s="96" t="str">
        <f t="shared" ref="AI141:AI146" si="15">T141&amp;"; "&amp;Z141&amp;AA141&amp;AB141&amp;AC141&amp;AD141&amp;AE141&amp;AF141&amp;AG141</f>
        <v xml:space="preserve">Atviras Elektrėnų sav. čempionatas; U10; U12; </v>
      </c>
    </row>
    <row r="142" spans="1:35" ht="26.25" x14ac:dyDescent="0.45">
      <c r="A142" s="51">
        <v>136</v>
      </c>
      <c r="B142" s="52">
        <v>44156</v>
      </c>
      <c r="C142" s="52">
        <v>44157</v>
      </c>
      <c r="D142" s="53">
        <f t="shared" si="4"/>
        <v>2</v>
      </c>
      <c r="E142" s="54" t="s">
        <v>161</v>
      </c>
      <c r="F142" s="92" t="s">
        <v>156</v>
      </c>
      <c r="G142" s="55" t="s">
        <v>23</v>
      </c>
      <c r="H142" s="51" t="s">
        <v>151</v>
      </c>
      <c r="I142" s="59"/>
      <c r="J142" s="59" t="s">
        <v>19</v>
      </c>
      <c r="K142" s="59" t="s">
        <v>19</v>
      </c>
      <c r="L142" s="59" t="s">
        <v>19</v>
      </c>
      <c r="M142" s="59" t="s">
        <v>19</v>
      </c>
      <c r="N142" s="59"/>
      <c r="O142" s="59"/>
      <c r="P142" s="59"/>
      <c r="Q142" s="59"/>
      <c r="R142" s="59"/>
      <c r="T142" s="1" t="str">
        <f t="shared" si="5"/>
        <v>Panevėžio miesto atviras jaunių, jaunučių ir vaikų dziudo čempionatas, skirtas karių dienai</v>
      </c>
      <c r="Z142" s="14" t="str">
        <f t="shared" si="6"/>
        <v xml:space="preserve">U10; </v>
      </c>
      <c r="AA142" s="14" t="str">
        <f t="shared" si="7"/>
        <v xml:space="preserve">U12; </v>
      </c>
      <c r="AB142" s="14" t="str">
        <f t="shared" si="8"/>
        <v xml:space="preserve">U14; </v>
      </c>
      <c r="AC142" s="14" t="str">
        <f t="shared" si="9"/>
        <v xml:space="preserve">U16; </v>
      </c>
      <c r="AD142" s="14" t="str">
        <f t="shared" si="10"/>
        <v/>
      </c>
      <c r="AE142" s="14" t="str">
        <f t="shared" si="11"/>
        <v/>
      </c>
      <c r="AF142" s="14" t="str">
        <f t="shared" si="12"/>
        <v/>
      </c>
      <c r="AG142" s="14" t="str">
        <f t="shared" si="13"/>
        <v/>
      </c>
      <c r="AH142" s="14" t="str">
        <f t="shared" si="14"/>
        <v/>
      </c>
      <c r="AI142" s="96" t="str">
        <f t="shared" si="15"/>
        <v xml:space="preserve">Panevėžio miesto atviras jaunių, jaunučių ir vaikų dziudo čempionatas, skirtas karių dienai; U10; U12; U14; U16; </v>
      </c>
    </row>
    <row r="143" spans="1:35" ht="26.25" x14ac:dyDescent="0.45">
      <c r="A143" s="51">
        <v>137</v>
      </c>
      <c r="B143" s="52">
        <v>44163</v>
      </c>
      <c r="C143" s="52">
        <v>44163</v>
      </c>
      <c r="D143" s="53">
        <f t="shared" si="4"/>
        <v>1</v>
      </c>
      <c r="E143" s="54" t="s">
        <v>162</v>
      </c>
      <c r="F143" s="55" t="s">
        <v>178</v>
      </c>
      <c r="G143" s="55" t="s">
        <v>23</v>
      </c>
      <c r="H143" s="56" t="s">
        <v>24</v>
      </c>
      <c r="I143" s="57"/>
      <c r="J143" s="57" t="s">
        <v>19</v>
      </c>
      <c r="K143" s="57" t="s">
        <v>19</v>
      </c>
      <c r="L143" s="57" t="s">
        <v>19</v>
      </c>
      <c r="M143" s="57" t="s">
        <v>19</v>
      </c>
      <c r="N143" s="57"/>
      <c r="O143" s="57"/>
      <c r="P143" s="57"/>
      <c r="Q143" s="57"/>
      <c r="R143" s="57"/>
      <c r="T143" s="1" t="str">
        <f t="shared" si="5"/>
        <v>X-asis mem. L.Babkevičienės tarptautinis merginų dziudo turnyras</v>
      </c>
      <c r="Z143" s="14" t="str">
        <f t="shared" si="6"/>
        <v xml:space="preserve">U10; </v>
      </c>
      <c r="AA143" s="14" t="str">
        <f t="shared" si="7"/>
        <v xml:space="preserve">U12; </v>
      </c>
      <c r="AB143" s="14" t="str">
        <f t="shared" si="8"/>
        <v xml:space="preserve">U14; </v>
      </c>
      <c r="AC143" s="14" t="str">
        <f t="shared" si="9"/>
        <v xml:space="preserve">U16; </v>
      </c>
      <c r="AD143" s="14" t="str">
        <f t="shared" si="10"/>
        <v/>
      </c>
      <c r="AE143" s="14" t="str">
        <f t="shared" si="11"/>
        <v/>
      </c>
      <c r="AF143" s="14" t="str">
        <f t="shared" si="12"/>
        <v/>
      </c>
      <c r="AG143" s="14" t="str">
        <f t="shared" si="13"/>
        <v/>
      </c>
      <c r="AH143" s="14" t="str">
        <f t="shared" si="14"/>
        <v/>
      </c>
      <c r="AI143" s="96" t="str">
        <f t="shared" si="15"/>
        <v xml:space="preserve">X-asis mem. L.Babkevičienės tarptautinis merginų dziudo turnyras; U10; U12; U14; U16; </v>
      </c>
    </row>
    <row r="144" spans="1:35" ht="14.25" customHeight="1" x14ac:dyDescent="0.45">
      <c r="A144" s="51">
        <v>138</v>
      </c>
      <c r="B144" s="52">
        <v>44170</v>
      </c>
      <c r="C144" s="52">
        <v>44170</v>
      </c>
      <c r="D144" s="53">
        <f t="shared" si="4"/>
        <v>1</v>
      </c>
      <c r="E144" s="54" t="s">
        <v>149</v>
      </c>
      <c r="F144" s="55" t="s">
        <v>178</v>
      </c>
      <c r="G144" s="55" t="s">
        <v>23</v>
      </c>
      <c r="H144" s="56" t="s">
        <v>24</v>
      </c>
      <c r="I144" s="57"/>
      <c r="J144" s="57" t="s">
        <v>19</v>
      </c>
      <c r="K144" s="57" t="s">
        <v>19</v>
      </c>
      <c r="L144" s="57" t="s">
        <v>19</v>
      </c>
      <c r="M144" s="58" t="s">
        <v>19</v>
      </c>
      <c r="N144" s="59"/>
      <c r="O144" s="59"/>
      <c r="P144" s="59"/>
      <c r="Q144" s="59"/>
      <c r="R144" s="59"/>
      <c r="T144" s="1" t="str">
        <f t="shared" si="5"/>
        <v>Tarptautinis Kalėdinis klubo "Danas" turnyras</v>
      </c>
      <c r="Z144" s="14" t="str">
        <f t="shared" si="6"/>
        <v xml:space="preserve">U10; </v>
      </c>
      <c r="AA144" s="14" t="str">
        <f t="shared" si="7"/>
        <v xml:space="preserve">U12; </v>
      </c>
      <c r="AB144" s="14" t="str">
        <f t="shared" si="8"/>
        <v xml:space="preserve">U14; </v>
      </c>
      <c r="AC144" s="14" t="str">
        <f t="shared" si="9"/>
        <v xml:space="preserve">U16; </v>
      </c>
      <c r="AD144" s="14" t="str">
        <f t="shared" si="10"/>
        <v/>
      </c>
      <c r="AE144" s="14" t="str">
        <f t="shared" si="11"/>
        <v/>
      </c>
      <c r="AF144" s="14" t="str">
        <f t="shared" si="12"/>
        <v/>
      </c>
      <c r="AG144" s="14" t="str">
        <f t="shared" si="13"/>
        <v/>
      </c>
      <c r="AH144" s="14" t="str">
        <f t="shared" si="14"/>
        <v/>
      </c>
      <c r="AI144" s="96" t="str">
        <f t="shared" si="15"/>
        <v xml:space="preserve">Tarptautinis Kalėdinis klubo "Danas" turnyras; U10; U12; U14; U16; </v>
      </c>
    </row>
    <row r="145" spans="1:35" ht="14.25" customHeight="1" x14ac:dyDescent="0.45">
      <c r="A145" s="51">
        <v>139</v>
      </c>
      <c r="B145" s="52">
        <v>44170</v>
      </c>
      <c r="C145" s="52">
        <v>44170</v>
      </c>
      <c r="D145" s="53">
        <f t="shared" si="4"/>
        <v>1</v>
      </c>
      <c r="E145" s="54" t="s">
        <v>210</v>
      </c>
      <c r="F145" s="55" t="s">
        <v>178</v>
      </c>
      <c r="G145" s="55" t="s">
        <v>23</v>
      </c>
      <c r="H145" s="56" t="s">
        <v>152</v>
      </c>
      <c r="I145" s="57"/>
      <c r="J145" s="57" t="s">
        <v>19</v>
      </c>
      <c r="K145" s="57" t="s">
        <v>19</v>
      </c>
      <c r="L145" s="58" t="s">
        <v>19</v>
      </c>
      <c r="M145" s="58"/>
      <c r="N145" s="58"/>
      <c r="O145" s="58"/>
      <c r="P145" s="58"/>
      <c r="Q145" s="58" t="s">
        <v>19</v>
      </c>
      <c r="R145" s="59"/>
      <c r="T145" s="1" t="str">
        <f t="shared" si="5"/>
        <v>Tartautinis Šiaulių miesto dziudo turnyras</v>
      </c>
      <c r="Z145" s="14" t="str">
        <f t="shared" si="6"/>
        <v xml:space="preserve">U10; </v>
      </c>
      <c r="AA145" s="14" t="str">
        <f t="shared" si="7"/>
        <v xml:space="preserve">U12; </v>
      </c>
      <c r="AB145" s="14" t="str">
        <f t="shared" si="8"/>
        <v xml:space="preserve">U14; </v>
      </c>
      <c r="AC145" s="14" t="str">
        <f t="shared" si="9"/>
        <v/>
      </c>
      <c r="AD145" s="14" t="str">
        <f t="shared" si="10"/>
        <v/>
      </c>
      <c r="AE145" s="14" t="str">
        <f t="shared" si="11"/>
        <v/>
      </c>
      <c r="AF145" s="14" t="str">
        <f t="shared" si="12"/>
        <v/>
      </c>
      <c r="AG145" s="14" t="str">
        <f t="shared" si="13"/>
        <v xml:space="preserve">S; </v>
      </c>
      <c r="AH145" s="14" t="str">
        <f t="shared" si="14"/>
        <v/>
      </c>
      <c r="AI145" s="96" t="str">
        <f t="shared" si="15"/>
        <v xml:space="preserve">Tartautinis Šiaulių miesto dziudo turnyras; U10; U12; U14; S; </v>
      </c>
    </row>
    <row r="146" spans="1:35" ht="14.25" customHeight="1" x14ac:dyDescent="0.45">
      <c r="A146" s="51">
        <v>140</v>
      </c>
      <c r="B146" s="52">
        <v>44171</v>
      </c>
      <c r="C146" s="52">
        <v>44172</v>
      </c>
      <c r="D146" s="53">
        <f t="shared" si="4"/>
        <v>2</v>
      </c>
      <c r="E146" s="54" t="s">
        <v>163</v>
      </c>
      <c r="F146" s="55" t="s">
        <v>16</v>
      </c>
      <c r="G146" s="55" t="s">
        <v>23</v>
      </c>
      <c r="H146" s="51" t="s">
        <v>24</v>
      </c>
      <c r="I146" s="59"/>
      <c r="J146" s="59"/>
      <c r="K146" s="59" t="s">
        <v>19</v>
      </c>
      <c r="L146" s="58" t="s">
        <v>19</v>
      </c>
      <c r="M146" s="58" t="s">
        <v>19</v>
      </c>
      <c r="N146" s="59" t="s">
        <v>19</v>
      </c>
      <c r="O146" s="59" t="s">
        <v>19</v>
      </c>
      <c r="P146" s="58" t="s">
        <v>19</v>
      </c>
      <c r="Q146" s="59"/>
      <c r="R146" s="59"/>
      <c r="T146" s="1" t="str">
        <f t="shared" si="5"/>
        <v>Kauno dziudo klubo "Danas" stovykla</v>
      </c>
      <c r="Z146" s="14" t="str">
        <f t="shared" si="6"/>
        <v/>
      </c>
      <c r="AA146" s="14" t="str">
        <f t="shared" si="7"/>
        <v xml:space="preserve">U12; </v>
      </c>
      <c r="AB146" s="14" t="str">
        <f t="shared" si="8"/>
        <v xml:space="preserve">U14; </v>
      </c>
      <c r="AC146" s="14" t="str">
        <f t="shared" si="9"/>
        <v xml:space="preserve">U16; </v>
      </c>
      <c r="AD146" s="14" t="str">
        <f t="shared" si="10"/>
        <v xml:space="preserve">U18; </v>
      </c>
      <c r="AE146" s="14" t="str">
        <f t="shared" si="11"/>
        <v xml:space="preserve">U21; </v>
      </c>
      <c r="AF146" s="14" t="str">
        <f t="shared" si="12"/>
        <v xml:space="preserve">U23; </v>
      </c>
      <c r="AG146" s="14" t="str">
        <f t="shared" si="13"/>
        <v/>
      </c>
      <c r="AH146" s="14" t="str">
        <f t="shared" si="14"/>
        <v/>
      </c>
      <c r="AI146" s="96" t="str">
        <f t="shared" si="15"/>
        <v xml:space="preserve">Kauno dziudo klubo "Danas" stovykla; U12; U14; U16; U18; U21; U23; </v>
      </c>
    </row>
    <row r="147" spans="1:35" ht="14.25" customHeight="1" x14ac:dyDescent="0.45">
      <c r="A147" s="35">
        <v>141</v>
      </c>
      <c r="B147" s="36">
        <v>44176</v>
      </c>
      <c r="C147" s="36">
        <v>44178</v>
      </c>
      <c r="D147" s="37">
        <f t="shared" si="4"/>
        <v>3</v>
      </c>
      <c r="E147" s="38" t="s">
        <v>35</v>
      </c>
      <c r="F147" s="39" t="s">
        <v>179</v>
      </c>
      <c r="G147" s="39" t="s">
        <v>147</v>
      </c>
      <c r="H147" s="35" t="s">
        <v>148</v>
      </c>
      <c r="I147" s="40"/>
      <c r="J147" s="40"/>
      <c r="K147" s="40"/>
      <c r="L147" s="40"/>
      <c r="M147" s="40"/>
      <c r="N147" s="40"/>
      <c r="O147" s="40" t="s">
        <v>19</v>
      </c>
      <c r="P147" s="40" t="s">
        <v>19</v>
      </c>
      <c r="Q147" s="40" t="s">
        <v>19</v>
      </c>
      <c r="R147" s="40"/>
    </row>
    <row r="148" spans="1:35" ht="14.25" customHeight="1" x14ac:dyDescent="0.45">
      <c r="A148" s="51">
        <v>142</v>
      </c>
      <c r="B148" s="52">
        <v>44184</v>
      </c>
      <c r="C148" s="52">
        <v>44184</v>
      </c>
      <c r="D148" s="53">
        <f t="shared" si="4"/>
        <v>1</v>
      </c>
      <c r="E148" s="54" t="s">
        <v>207</v>
      </c>
      <c r="F148" s="92" t="s">
        <v>156</v>
      </c>
      <c r="G148" s="55" t="s">
        <v>23</v>
      </c>
      <c r="H148" s="56" t="s">
        <v>109</v>
      </c>
      <c r="I148" s="58"/>
      <c r="J148" s="58" t="s">
        <v>19</v>
      </c>
      <c r="K148" s="58" t="s">
        <v>19</v>
      </c>
      <c r="L148" s="58" t="s">
        <v>19</v>
      </c>
      <c r="M148" s="58" t="s">
        <v>19</v>
      </c>
      <c r="N148" s="59"/>
      <c r="O148" s="59"/>
      <c r="P148" s="59"/>
      <c r="Q148" s="59"/>
      <c r="R148" s="59"/>
      <c r="T148" s="1" t="str">
        <f>E148</f>
        <v>Kalėdinis dziudo turnyras „Plungė 2020‘‘</v>
      </c>
      <c r="Z148" s="14" t="str">
        <f>IF(J148="x","U10; ","")</f>
        <v xml:space="preserve">U10; </v>
      </c>
      <c r="AA148" s="14" t="str">
        <f>IF(K148="x","U12; ","")</f>
        <v xml:space="preserve">U12; </v>
      </c>
      <c r="AB148" s="14" t="str">
        <f>IF(L148="x","U14; ","")</f>
        <v xml:space="preserve">U14; </v>
      </c>
      <c r="AC148" s="14" t="str">
        <f>IF(M148="x","U16; ","")</f>
        <v xml:space="preserve">U16; </v>
      </c>
      <c r="AD148" s="14" t="str">
        <f>IF(N148="x","U18; ","")</f>
        <v/>
      </c>
      <c r="AE148" s="14" t="str">
        <f>IF(O148="x","U21; ","")</f>
        <v/>
      </c>
      <c r="AF148" s="14" t="str">
        <f>IF(P148="x","U23; ","")</f>
        <v/>
      </c>
      <c r="AG148" s="14" t="str">
        <f>IF(Q148="x","S; ","")</f>
        <v/>
      </c>
      <c r="AH148" s="14" t="str">
        <f>IF(R148="x","V; ","")</f>
        <v/>
      </c>
      <c r="AI148" s="96" t="str">
        <f>T148&amp;"; "&amp;Z148&amp;AA148&amp;AB148&amp;AC148&amp;AD148&amp;AE148&amp;AF148&amp;AG148</f>
        <v xml:space="preserve">Kalėdinis dziudo turnyras „Plungė 2020‘‘; U10; U12; U14; U16; </v>
      </c>
    </row>
    <row r="149" spans="1:35" ht="14.25" customHeight="1" x14ac:dyDescent="0.45">
      <c r="A149" s="51">
        <v>143</v>
      </c>
      <c r="B149" s="52">
        <v>44191</v>
      </c>
      <c r="C149" s="52">
        <v>44196</v>
      </c>
      <c r="D149" s="53">
        <f t="shared" si="4"/>
        <v>6</v>
      </c>
      <c r="E149" s="54" t="s">
        <v>150</v>
      </c>
      <c r="F149" s="55" t="s">
        <v>16</v>
      </c>
      <c r="G149" s="55" t="s">
        <v>23</v>
      </c>
      <c r="H149" s="56" t="s">
        <v>44</v>
      </c>
      <c r="I149" s="57"/>
      <c r="J149" s="57" t="s">
        <v>19</v>
      </c>
      <c r="K149" s="57" t="s">
        <v>19</v>
      </c>
      <c r="L149" s="58" t="s">
        <v>19</v>
      </c>
      <c r="M149" s="58" t="s">
        <v>19</v>
      </c>
      <c r="N149" s="58" t="s">
        <v>19</v>
      </c>
      <c r="O149" s="58" t="s">
        <v>19</v>
      </c>
      <c r="P149" s="58" t="s">
        <v>19</v>
      </c>
      <c r="Q149" s="58" t="s">
        <v>19</v>
      </c>
      <c r="R149" s="59"/>
      <c r="T149" s="1" t="str">
        <f>E149</f>
        <v>Tartautinė žiemos atostogų stovykla</v>
      </c>
      <c r="Z149" s="14" t="str">
        <f>IF(J149="x","U10; ","")</f>
        <v xml:space="preserve">U10; </v>
      </c>
      <c r="AA149" s="14" t="str">
        <f>IF(K149="x","U12; ","")</f>
        <v xml:space="preserve">U12; </v>
      </c>
      <c r="AB149" s="14" t="str">
        <f>IF(L149="x","U14; ","")</f>
        <v xml:space="preserve">U14; </v>
      </c>
      <c r="AC149" s="14" t="str">
        <f>IF(M149="x","U16; ","")</f>
        <v xml:space="preserve">U16; </v>
      </c>
      <c r="AD149" s="14" t="str">
        <f>IF(N149="x","U18; ","")</f>
        <v xml:space="preserve">U18; </v>
      </c>
      <c r="AE149" s="14" t="str">
        <f>IF(O149="x","U21; ","")</f>
        <v xml:space="preserve">U21; </v>
      </c>
      <c r="AF149" s="14" t="str">
        <f>IF(P149="x","U23; ","")</f>
        <v xml:space="preserve">U23; </v>
      </c>
      <c r="AG149" s="14" t="str">
        <f>IF(Q149="x","S; ","")</f>
        <v xml:space="preserve">S; </v>
      </c>
      <c r="AH149" s="14" t="str">
        <f>IF(R149="x","V; ","")</f>
        <v/>
      </c>
      <c r="AI149" s="96" t="str">
        <f>T149&amp;"; "&amp;Z149&amp;AA149&amp;AB149&amp;AC149&amp;AD149&amp;AE149&amp;AF149&amp;AG149</f>
        <v xml:space="preserve">Tartautinė žiemos atostogų stovykla; U10; U12; U14; U16; U18; U21; U23; S; </v>
      </c>
    </row>
    <row r="150" spans="1:35" ht="14.25" customHeight="1" x14ac:dyDescent="0.45">
      <c r="A150" s="2"/>
      <c r="E150" s="9"/>
      <c r="F150" s="9"/>
      <c r="H150" s="3"/>
      <c r="I150" s="2"/>
      <c r="J150" s="2"/>
      <c r="K150" s="2"/>
      <c r="L150" s="2"/>
      <c r="M150" s="2"/>
      <c r="N150" s="2"/>
      <c r="O150" s="2"/>
      <c r="P150" s="2"/>
      <c r="Q150" s="2"/>
    </row>
    <row r="151" spans="1:35" ht="14.25" customHeight="1" x14ac:dyDescent="0.45">
      <c r="A151" s="2"/>
      <c r="E151" s="9"/>
      <c r="F151" s="9"/>
      <c r="H151" s="3"/>
      <c r="I151" s="2"/>
      <c r="J151" s="2"/>
      <c r="K151" s="2"/>
      <c r="L151" s="2"/>
      <c r="M151" s="2"/>
      <c r="N151" s="2"/>
      <c r="O151" s="2"/>
      <c r="P151" s="2"/>
      <c r="Q151" s="2"/>
    </row>
    <row r="152" spans="1:35" ht="14.25" customHeight="1" x14ac:dyDescent="0.45">
      <c r="A152" s="2"/>
      <c r="E152" s="9"/>
      <c r="F152" s="9"/>
      <c r="H152" s="3"/>
      <c r="I152" s="2"/>
      <c r="J152" s="2"/>
      <c r="K152" s="2"/>
      <c r="L152" s="2"/>
      <c r="M152" s="2"/>
      <c r="N152" s="2"/>
      <c r="O152" s="2"/>
      <c r="P152" s="2"/>
      <c r="Q152" s="2"/>
    </row>
    <row r="153" spans="1:35" ht="14.25" customHeight="1" x14ac:dyDescent="0.45">
      <c r="A153" s="2"/>
      <c r="E153" s="9"/>
      <c r="F153" s="9"/>
      <c r="H153" s="3"/>
      <c r="I153" s="2"/>
      <c r="J153" s="2"/>
      <c r="K153" s="2"/>
      <c r="L153" s="2"/>
      <c r="M153" s="2"/>
      <c r="N153" s="2"/>
      <c r="O153" s="2"/>
      <c r="P153" s="2"/>
      <c r="Q153" s="2"/>
    </row>
    <row r="154" spans="1:35" ht="14.25" customHeight="1" x14ac:dyDescent="0.45">
      <c r="A154" s="2"/>
      <c r="E154" s="9"/>
      <c r="F154" s="9"/>
      <c r="H154" s="3"/>
      <c r="I154" s="2"/>
      <c r="J154" s="2"/>
      <c r="K154" s="2"/>
      <c r="L154" s="2"/>
      <c r="M154" s="2"/>
      <c r="N154" s="2"/>
      <c r="O154" s="2"/>
      <c r="P154" s="2"/>
      <c r="Q154" s="2"/>
    </row>
    <row r="155" spans="1:35" ht="14.25" customHeight="1" x14ac:dyDescent="0.45">
      <c r="A155" s="2"/>
      <c r="E155" s="9"/>
      <c r="F155" s="9"/>
      <c r="H155" s="3"/>
      <c r="I155" s="2"/>
      <c r="J155" s="2"/>
      <c r="K155" s="2"/>
      <c r="L155" s="2"/>
      <c r="M155" s="2"/>
      <c r="N155" s="2"/>
      <c r="O155" s="2"/>
      <c r="P155" s="2"/>
      <c r="Q155" s="2"/>
    </row>
    <row r="156" spans="1:35" ht="14.25" customHeight="1" x14ac:dyDescent="0.45">
      <c r="A156" s="2"/>
      <c r="E156" s="9"/>
      <c r="F156" s="9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35" ht="14.25" customHeight="1" x14ac:dyDescent="0.45">
      <c r="A157" s="2"/>
      <c r="E157" s="9"/>
      <c r="F157" s="9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35" ht="14.25" customHeight="1" x14ac:dyDescent="0.45">
      <c r="A158" s="2"/>
      <c r="E158" s="9"/>
      <c r="F158" s="9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35" ht="14.25" customHeight="1" x14ac:dyDescent="0.45">
      <c r="A159" s="2"/>
      <c r="E159" s="9"/>
      <c r="F159" s="9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35" ht="14.25" customHeight="1" x14ac:dyDescent="0.45">
      <c r="A160" s="2"/>
      <c r="E160" s="9"/>
      <c r="F160" s="9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4.25" customHeight="1" x14ac:dyDescent="0.45">
      <c r="A161" s="2"/>
      <c r="E161" s="9"/>
      <c r="F161" s="9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4.25" customHeight="1" x14ac:dyDescent="0.45">
      <c r="A162" s="2"/>
      <c r="E162" s="9"/>
      <c r="F162" s="9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4.25" customHeight="1" x14ac:dyDescent="0.45">
      <c r="A163" s="2"/>
      <c r="E163" s="9"/>
      <c r="F163" s="9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4.25" customHeight="1" x14ac:dyDescent="0.45">
      <c r="A164" s="2"/>
      <c r="E164" s="9"/>
      <c r="F164" s="9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4.25" customHeight="1" x14ac:dyDescent="0.45">
      <c r="A165" s="2"/>
      <c r="E165" s="9"/>
      <c r="F165" s="9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4.25" customHeight="1" x14ac:dyDescent="0.45">
      <c r="A166" s="2"/>
      <c r="E166" s="9"/>
      <c r="F166" s="9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4.25" customHeight="1" x14ac:dyDescent="0.45">
      <c r="A167" s="2"/>
      <c r="E167" s="9"/>
      <c r="F167" s="9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4.25" customHeight="1" x14ac:dyDescent="0.45">
      <c r="A168" s="2"/>
      <c r="E168" s="9"/>
      <c r="F168" s="9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4.25" customHeight="1" x14ac:dyDescent="0.45">
      <c r="A169" s="2"/>
      <c r="E169" s="9"/>
      <c r="F169" s="9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4.25" customHeight="1" x14ac:dyDescent="0.45">
      <c r="A170" s="2"/>
      <c r="E170" s="9"/>
      <c r="F170" s="9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4.25" customHeight="1" x14ac:dyDescent="0.45">
      <c r="A171" s="2"/>
      <c r="E171" s="9"/>
      <c r="F171" s="9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4.25" customHeight="1" x14ac:dyDescent="0.45">
      <c r="A172" s="2"/>
      <c r="E172" s="9"/>
      <c r="F172" s="9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4.25" customHeight="1" x14ac:dyDescent="0.45">
      <c r="A173" s="2"/>
      <c r="E173" s="9"/>
      <c r="F173" s="9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4.25" customHeight="1" x14ac:dyDescent="0.45">
      <c r="A174" s="2"/>
      <c r="E174" s="9"/>
      <c r="F174" s="9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4.25" customHeight="1" x14ac:dyDescent="0.45">
      <c r="A175" s="2"/>
      <c r="E175" s="9"/>
      <c r="F175" s="9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4.25" customHeight="1" x14ac:dyDescent="0.45">
      <c r="A176" s="2"/>
      <c r="E176" s="9"/>
      <c r="F176" s="9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4.25" customHeight="1" x14ac:dyDescent="0.45">
      <c r="A177" s="2"/>
      <c r="E177" s="9"/>
      <c r="F177" s="9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4.25" customHeight="1" x14ac:dyDescent="0.45">
      <c r="A178" s="2"/>
      <c r="E178" s="9"/>
      <c r="F178" s="9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4.25" customHeight="1" x14ac:dyDescent="0.45">
      <c r="A179" s="2"/>
      <c r="E179" s="9"/>
      <c r="F179" s="9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4.25" customHeight="1" x14ac:dyDescent="0.45">
      <c r="A180" s="2"/>
      <c r="E180" s="9"/>
      <c r="F180" s="9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4.25" customHeight="1" x14ac:dyDescent="0.45">
      <c r="A181" s="2"/>
      <c r="E181" s="9"/>
      <c r="F181" s="9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4.25" customHeight="1" x14ac:dyDescent="0.45">
      <c r="A182" s="2"/>
      <c r="E182" s="9"/>
      <c r="F182" s="9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4.25" customHeight="1" x14ac:dyDescent="0.45">
      <c r="A183" s="2"/>
      <c r="E183" s="9"/>
      <c r="F183" s="9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4.25" customHeight="1" x14ac:dyDescent="0.45">
      <c r="A184" s="2"/>
      <c r="E184" s="9"/>
      <c r="F184" s="9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4.25" customHeight="1" x14ac:dyDescent="0.45">
      <c r="A185" s="2"/>
      <c r="E185" s="9"/>
      <c r="F185" s="9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4.25" customHeight="1" x14ac:dyDescent="0.45">
      <c r="A186" s="2"/>
      <c r="E186" s="9"/>
      <c r="F186" s="9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4.25" customHeight="1" x14ac:dyDescent="0.45">
      <c r="A187" s="2"/>
      <c r="E187" s="9"/>
      <c r="F187" s="9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4.25" customHeight="1" x14ac:dyDescent="0.45">
      <c r="A188" s="2"/>
      <c r="E188" s="9"/>
      <c r="F188" s="9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4.25" customHeight="1" x14ac:dyDescent="0.45">
      <c r="A189" s="2"/>
      <c r="E189" s="9"/>
      <c r="F189" s="9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4.25" customHeight="1" x14ac:dyDescent="0.45">
      <c r="A190" s="2"/>
      <c r="E190" s="9"/>
      <c r="F190" s="9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4.25" customHeight="1" x14ac:dyDescent="0.45">
      <c r="A191" s="2"/>
      <c r="E191" s="9"/>
      <c r="F191" s="9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4.25" customHeight="1" x14ac:dyDescent="0.45">
      <c r="A192" s="2"/>
      <c r="E192" s="9"/>
      <c r="F192" s="9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4.25" customHeight="1" x14ac:dyDescent="0.45">
      <c r="A193" s="2"/>
      <c r="E193" s="9"/>
      <c r="F193" s="9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4.25" customHeight="1" x14ac:dyDescent="0.45">
      <c r="A194" s="2"/>
      <c r="E194" s="9"/>
      <c r="F194" s="9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4.25" customHeight="1" x14ac:dyDescent="0.45">
      <c r="A195" s="2"/>
      <c r="E195" s="9"/>
      <c r="F195" s="9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4.25" customHeight="1" x14ac:dyDescent="0.45">
      <c r="A196" s="2"/>
      <c r="E196" s="9"/>
      <c r="F196" s="9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4.25" customHeight="1" x14ac:dyDescent="0.45">
      <c r="A197" s="2"/>
      <c r="E197" s="9"/>
      <c r="F197" s="9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4.25" customHeight="1" x14ac:dyDescent="0.45">
      <c r="A198" s="2"/>
      <c r="E198" s="9"/>
      <c r="F198" s="9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4.25" customHeight="1" x14ac:dyDescent="0.45">
      <c r="A199" s="2"/>
      <c r="E199" s="9"/>
      <c r="F199" s="9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4.25" customHeight="1" x14ac:dyDescent="0.45">
      <c r="A200" s="2"/>
      <c r="E200" s="9"/>
      <c r="F200" s="9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4.25" customHeight="1" x14ac:dyDescent="0.45">
      <c r="A201" s="2"/>
      <c r="E201" s="9"/>
      <c r="F201" s="9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4.25" customHeight="1" x14ac:dyDescent="0.45">
      <c r="A202" s="2"/>
      <c r="E202" s="9"/>
      <c r="F202" s="9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4.25" customHeight="1" x14ac:dyDescent="0.45">
      <c r="A203" s="2"/>
      <c r="E203" s="9"/>
      <c r="F203" s="9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4.25" customHeight="1" x14ac:dyDescent="0.45">
      <c r="A204" s="2"/>
      <c r="E204" s="9"/>
      <c r="F204" s="9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4.25" customHeight="1" x14ac:dyDescent="0.45">
      <c r="A205" s="2"/>
      <c r="E205" s="9"/>
      <c r="F205" s="9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4.25" customHeight="1" x14ac:dyDescent="0.45">
      <c r="A206" s="2"/>
      <c r="E206" s="9"/>
      <c r="F206" s="9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4.25" customHeight="1" x14ac:dyDescent="0.45">
      <c r="A207" s="2"/>
      <c r="E207" s="9"/>
      <c r="F207" s="9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4.25" customHeight="1" x14ac:dyDescent="0.45">
      <c r="A208" s="2"/>
      <c r="E208" s="9"/>
      <c r="F208" s="9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4.25" customHeight="1" x14ac:dyDescent="0.45">
      <c r="A209" s="2"/>
      <c r="E209" s="9"/>
      <c r="F209" s="9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4.25" customHeight="1" x14ac:dyDescent="0.45">
      <c r="A210" s="2"/>
      <c r="E210" s="9"/>
      <c r="F210" s="9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4.25" customHeight="1" x14ac:dyDescent="0.45">
      <c r="A211" s="2"/>
      <c r="E211" s="9"/>
      <c r="F211" s="9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25" customHeight="1" x14ac:dyDescent="0.45">
      <c r="A212" s="2"/>
      <c r="E212" s="9"/>
      <c r="F212" s="9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4.25" customHeight="1" x14ac:dyDescent="0.45">
      <c r="A213" s="2"/>
      <c r="E213" s="9"/>
      <c r="F213" s="9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4.25" customHeight="1" x14ac:dyDescent="0.45">
      <c r="A214" s="2"/>
      <c r="E214" s="9"/>
      <c r="F214" s="9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4.25" customHeight="1" x14ac:dyDescent="0.45">
      <c r="A215" s="2"/>
      <c r="E215" s="9"/>
      <c r="F215" s="9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4.25" customHeight="1" x14ac:dyDescent="0.45">
      <c r="A216" s="2"/>
      <c r="E216" s="9"/>
      <c r="F216" s="9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4.25" customHeight="1" x14ac:dyDescent="0.45">
      <c r="A217" s="2"/>
      <c r="E217" s="9"/>
      <c r="F217" s="9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4.25" customHeight="1" x14ac:dyDescent="0.45">
      <c r="A218" s="2"/>
      <c r="E218" s="9"/>
      <c r="F218" s="9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4.25" customHeight="1" x14ac:dyDescent="0.45">
      <c r="A219" s="2"/>
      <c r="E219" s="9"/>
      <c r="F219" s="9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4.25" customHeight="1" x14ac:dyDescent="0.45">
      <c r="A220" s="2"/>
      <c r="E220" s="9"/>
      <c r="F220" s="9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4.25" customHeight="1" x14ac:dyDescent="0.45">
      <c r="A221" s="2"/>
      <c r="E221" s="9"/>
      <c r="F221" s="9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4.25" customHeight="1" x14ac:dyDescent="0.45">
      <c r="A222" s="2"/>
      <c r="E222" s="9"/>
      <c r="F222" s="9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4.25" customHeight="1" x14ac:dyDescent="0.45">
      <c r="A223" s="2"/>
      <c r="E223" s="9"/>
      <c r="F223" s="9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4.25" customHeight="1" x14ac:dyDescent="0.45">
      <c r="A224" s="2"/>
      <c r="E224" s="9"/>
      <c r="F224" s="9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4.25" customHeight="1" x14ac:dyDescent="0.45">
      <c r="A225" s="2"/>
      <c r="E225" s="9"/>
      <c r="F225" s="9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4.25" customHeight="1" x14ac:dyDescent="0.45">
      <c r="A226" s="2"/>
      <c r="E226" s="9"/>
      <c r="F226" s="9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4.25" customHeight="1" x14ac:dyDescent="0.45">
      <c r="A227" s="2"/>
      <c r="E227" s="9"/>
      <c r="F227" s="9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4.25" customHeight="1" x14ac:dyDescent="0.45">
      <c r="A228" s="2"/>
      <c r="E228" s="9"/>
      <c r="F228" s="9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4.25" customHeight="1" x14ac:dyDescent="0.45">
      <c r="A229" s="2"/>
      <c r="E229" s="9"/>
      <c r="F229" s="9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4.25" customHeight="1" x14ac:dyDescent="0.45">
      <c r="A230" s="2"/>
      <c r="E230" s="9"/>
      <c r="F230" s="9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4.25" customHeight="1" x14ac:dyDescent="0.45">
      <c r="A231" s="2"/>
      <c r="E231" s="9"/>
      <c r="F231" s="9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4.25" customHeight="1" x14ac:dyDescent="0.45">
      <c r="A232" s="2"/>
      <c r="E232" s="9"/>
      <c r="F232" s="9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4.25" customHeight="1" x14ac:dyDescent="0.45">
      <c r="A233" s="2"/>
      <c r="E233" s="9"/>
      <c r="F233" s="9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4.25" customHeight="1" x14ac:dyDescent="0.45">
      <c r="A234" s="2"/>
      <c r="E234" s="9"/>
      <c r="F234" s="9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4.25" customHeight="1" x14ac:dyDescent="0.45">
      <c r="A235" s="2"/>
      <c r="E235" s="9"/>
      <c r="F235" s="9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4.25" customHeight="1" x14ac:dyDescent="0.45">
      <c r="A236" s="2"/>
      <c r="E236" s="9"/>
      <c r="F236" s="9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4.25" customHeight="1" x14ac:dyDescent="0.45">
      <c r="A237" s="2"/>
      <c r="E237" s="9"/>
      <c r="F237" s="9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4.25" customHeight="1" x14ac:dyDescent="0.45">
      <c r="A238" s="2"/>
      <c r="E238" s="9"/>
      <c r="F238" s="9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4.25" customHeight="1" x14ac:dyDescent="0.45">
      <c r="A239" s="2"/>
      <c r="E239" s="9"/>
      <c r="F239" s="9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4.25" customHeight="1" x14ac:dyDescent="0.45">
      <c r="A240" s="2"/>
      <c r="E240" s="9"/>
      <c r="F240" s="9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4.25" customHeight="1" x14ac:dyDescent="0.45">
      <c r="A241" s="2"/>
      <c r="E241" s="9"/>
      <c r="F241" s="9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4.25" customHeight="1" x14ac:dyDescent="0.45">
      <c r="A242" s="2"/>
      <c r="E242" s="9"/>
      <c r="F242" s="9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4.25" customHeight="1" x14ac:dyDescent="0.45">
      <c r="A243" s="2"/>
      <c r="E243" s="9"/>
      <c r="F243" s="9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4.25" customHeight="1" x14ac:dyDescent="0.45">
      <c r="A244" s="2"/>
      <c r="E244" s="9"/>
      <c r="F244" s="9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4.25" customHeight="1" x14ac:dyDescent="0.45">
      <c r="A245" s="2"/>
      <c r="E245" s="9"/>
      <c r="F245" s="9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4.25" customHeight="1" x14ac:dyDescent="0.45">
      <c r="A246" s="2"/>
      <c r="E246" s="9"/>
      <c r="F246" s="9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4.25" customHeight="1" x14ac:dyDescent="0.45">
      <c r="A247" s="2"/>
      <c r="E247" s="9"/>
      <c r="F247" s="9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4.25" customHeight="1" x14ac:dyDescent="0.45">
      <c r="A248" s="2"/>
      <c r="E248" s="9"/>
      <c r="F248" s="9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4.25" customHeight="1" x14ac:dyDescent="0.45">
      <c r="A249" s="2"/>
      <c r="E249" s="9"/>
      <c r="F249" s="9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4.25" customHeight="1" x14ac:dyDescent="0.45">
      <c r="A250" s="2"/>
      <c r="E250" s="9"/>
      <c r="F250" s="9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4.25" customHeight="1" x14ac:dyDescent="0.45">
      <c r="A251" s="2"/>
      <c r="E251" s="9"/>
      <c r="F251" s="9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4.25" customHeight="1" x14ac:dyDescent="0.45">
      <c r="A252" s="2"/>
      <c r="E252" s="9"/>
      <c r="F252" s="9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4.25" customHeight="1" x14ac:dyDescent="0.45">
      <c r="A253" s="2"/>
      <c r="E253" s="9"/>
      <c r="F253" s="9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4.25" customHeight="1" x14ac:dyDescent="0.45">
      <c r="A254" s="2"/>
      <c r="E254" s="9"/>
      <c r="F254" s="9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4.25" customHeight="1" x14ac:dyDescent="0.45">
      <c r="A255" s="2"/>
      <c r="E255" s="9"/>
      <c r="F255" s="9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4.25" customHeight="1" x14ac:dyDescent="0.45">
      <c r="A256" s="2"/>
      <c r="E256" s="9"/>
      <c r="F256" s="9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4.25" customHeight="1" x14ac:dyDescent="0.45">
      <c r="A257" s="2"/>
      <c r="E257" s="9"/>
      <c r="F257" s="9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4.25" customHeight="1" x14ac:dyDescent="0.45">
      <c r="A258" s="2"/>
      <c r="E258" s="9"/>
      <c r="F258" s="9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4.25" customHeight="1" x14ac:dyDescent="0.45">
      <c r="A259" s="2"/>
      <c r="E259" s="9"/>
      <c r="F259" s="9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4.25" customHeight="1" x14ac:dyDescent="0.45">
      <c r="A260" s="2"/>
      <c r="E260" s="9"/>
      <c r="F260" s="9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4.25" customHeight="1" x14ac:dyDescent="0.45">
      <c r="A261" s="2"/>
      <c r="E261" s="9"/>
      <c r="F261" s="9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4.25" customHeight="1" x14ac:dyDescent="0.45">
      <c r="A262" s="2"/>
      <c r="E262" s="9"/>
      <c r="F262" s="9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4.25" customHeight="1" x14ac:dyDescent="0.45">
      <c r="A263" s="2"/>
      <c r="E263" s="9"/>
      <c r="F263" s="9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4.25" customHeight="1" x14ac:dyDescent="0.45">
      <c r="A264" s="2"/>
      <c r="E264" s="9"/>
      <c r="F264" s="9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4.25" customHeight="1" x14ac:dyDescent="0.45">
      <c r="A265" s="2"/>
      <c r="E265" s="9"/>
      <c r="F265" s="9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4.25" customHeight="1" x14ac:dyDescent="0.45">
      <c r="A266" s="2"/>
      <c r="E266" s="9"/>
      <c r="F266" s="9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4.25" customHeight="1" x14ac:dyDescent="0.45">
      <c r="A267" s="2"/>
      <c r="E267" s="9"/>
      <c r="F267" s="9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4.25" customHeight="1" x14ac:dyDescent="0.45">
      <c r="A268" s="2"/>
      <c r="E268" s="9"/>
      <c r="F268" s="9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4.25" customHeight="1" x14ac:dyDescent="0.45">
      <c r="A269" s="2"/>
      <c r="E269" s="9"/>
      <c r="F269" s="9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4.25" customHeight="1" x14ac:dyDescent="0.45">
      <c r="A270" s="2"/>
      <c r="E270" s="9"/>
      <c r="F270" s="9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4.25" customHeight="1" x14ac:dyDescent="0.45">
      <c r="A271" s="2"/>
      <c r="E271" s="9"/>
      <c r="F271" s="9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4.25" customHeight="1" x14ac:dyDescent="0.45">
      <c r="A272" s="2"/>
      <c r="E272" s="9"/>
      <c r="F272" s="9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4.25" customHeight="1" x14ac:dyDescent="0.45">
      <c r="A273" s="2"/>
      <c r="E273" s="9"/>
      <c r="F273" s="9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4.25" customHeight="1" x14ac:dyDescent="0.45">
      <c r="A274" s="2"/>
      <c r="E274" s="9"/>
      <c r="F274" s="9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4.25" customHeight="1" x14ac:dyDescent="0.45">
      <c r="A275" s="2"/>
      <c r="E275" s="9"/>
      <c r="F275" s="9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4.25" customHeight="1" x14ac:dyDescent="0.45">
      <c r="A276" s="2"/>
      <c r="E276" s="9"/>
      <c r="F276" s="9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4.25" customHeight="1" x14ac:dyDescent="0.45">
      <c r="A277" s="2"/>
      <c r="E277" s="9"/>
      <c r="F277" s="9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4.25" customHeight="1" x14ac:dyDescent="0.45">
      <c r="A278" s="2"/>
      <c r="E278" s="9"/>
      <c r="F278" s="9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4.25" customHeight="1" x14ac:dyDescent="0.45">
      <c r="A279" s="2"/>
      <c r="E279" s="9"/>
      <c r="F279" s="9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4.25" customHeight="1" x14ac:dyDescent="0.45">
      <c r="A280" s="2"/>
      <c r="E280" s="9"/>
      <c r="F280" s="9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4.25" customHeight="1" x14ac:dyDescent="0.45">
      <c r="A281" s="2"/>
      <c r="E281" s="9"/>
      <c r="F281" s="9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4.25" customHeight="1" x14ac:dyDescent="0.45">
      <c r="A282" s="2"/>
      <c r="E282" s="9"/>
      <c r="F282" s="9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4.25" customHeight="1" x14ac:dyDescent="0.45">
      <c r="A283" s="2"/>
      <c r="E283" s="9"/>
      <c r="F283" s="9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4.25" customHeight="1" x14ac:dyDescent="0.45">
      <c r="A284" s="2"/>
      <c r="E284" s="9"/>
      <c r="F284" s="9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4.25" customHeight="1" x14ac:dyDescent="0.45">
      <c r="A285" s="2"/>
      <c r="E285" s="9"/>
      <c r="F285" s="9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4.25" customHeight="1" x14ac:dyDescent="0.45">
      <c r="A286" s="2"/>
      <c r="E286" s="9"/>
      <c r="F286" s="9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4.25" customHeight="1" x14ac:dyDescent="0.45">
      <c r="A287" s="2"/>
      <c r="E287" s="9"/>
      <c r="F287" s="9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4.25" customHeight="1" x14ac:dyDescent="0.45">
      <c r="A288" s="2"/>
      <c r="E288" s="9"/>
      <c r="F288" s="9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4.25" customHeight="1" x14ac:dyDescent="0.45">
      <c r="A289" s="2"/>
      <c r="E289" s="9"/>
      <c r="F289" s="9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4.25" customHeight="1" x14ac:dyDescent="0.45">
      <c r="A290" s="2"/>
      <c r="E290" s="9"/>
      <c r="F290" s="9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4.25" customHeight="1" x14ac:dyDescent="0.45">
      <c r="A291" s="2"/>
      <c r="E291" s="9"/>
      <c r="F291" s="9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4.25" customHeight="1" x14ac:dyDescent="0.45">
      <c r="A292" s="2"/>
      <c r="E292" s="9"/>
      <c r="F292" s="9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4.25" customHeight="1" x14ac:dyDescent="0.45">
      <c r="A293" s="2"/>
      <c r="E293" s="9"/>
      <c r="F293" s="9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4.25" customHeight="1" x14ac:dyDescent="0.45">
      <c r="A294" s="2"/>
      <c r="E294" s="9"/>
      <c r="F294" s="9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4.25" customHeight="1" x14ac:dyDescent="0.45">
      <c r="A295" s="2"/>
      <c r="E295" s="9"/>
      <c r="F295" s="9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4.25" customHeight="1" x14ac:dyDescent="0.45">
      <c r="A296" s="2"/>
      <c r="E296" s="9"/>
      <c r="F296" s="9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4.25" customHeight="1" x14ac:dyDescent="0.45">
      <c r="A297" s="2"/>
      <c r="E297" s="9"/>
      <c r="F297" s="9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4.25" customHeight="1" x14ac:dyDescent="0.45">
      <c r="A298" s="2"/>
      <c r="E298" s="9"/>
      <c r="F298" s="9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4.25" customHeight="1" x14ac:dyDescent="0.45">
      <c r="A299" s="2"/>
      <c r="E299" s="9"/>
      <c r="F299" s="9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4.25" customHeight="1" x14ac:dyDescent="0.45">
      <c r="A300" s="2"/>
      <c r="E300" s="9"/>
      <c r="F300" s="9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4.25" customHeight="1" x14ac:dyDescent="0.45">
      <c r="A301" s="2"/>
      <c r="E301" s="9"/>
      <c r="F301" s="9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4.25" customHeight="1" x14ac:dyDescent="0.45">
      <c r="A302" s="2"/>
      <c r="E302" s="9"/>
      <c r="F302" s="9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4.25" customHeight="1" x14ac:dyDescent="0.45">
      <c r="A303" s="2"/>
      <c r="E303" s="9"/>
      <c r="F303" s="9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4.25" customHeight="1" x14ac:dyDescent="0.45">
      <c r="A304" s="2"/>
      <c r="E304" s="9"/>
      <c r="F304" s="9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4.25" customHeight="1" x14ac:dyDescent="0.45">
      <c r="A305" s="2"/>
      <c r="E305" s="9"/>
      <c r="F305" s="9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4.25" customHeight="1" x14ac:dyDescent="0.45">
      <c r="A306" s="2"/>
      <c r="E306" s="9"/>
      <c r="F306" s="9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4.25" customHeight="1" x14ac:dyDescent="0.45">
      <c r="A307" s="2"/>
      <c r="E307" s="9"/>
      <c r="F307" s="9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4.25" customHeight="1" x14ac:dyDescent="0.45">
      <c r="A308" s="2"/>
      <c r="E308" s="9"/>
      <c r="F308" s="9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4.25" customHeight="1" x14ac:dyDescent="0.45">
      <c r="A309" s="2"/>
      <c r="E309" s="9"/>
      <c r="F309" s="9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4.25" customHeight="1" x14ac:dyDescent="0.45">
      <c r="A310" s="2"/>
      <c r="E310" s="9"/>
      <c r="F310" s="9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4.25" customHeight="1" x14ac:dyDescent="0.45">
      <c r="A311" s="2"/>
      <c r="E311" s="9"/>
      <c r="F311" s="9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4.25" customHeight="1" x14ac:dyDescent="0.45">
      <c r="A312" s="2"/>
      <c r="E312" s="9"/>
      <c r="F312" s="9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4.25" customHeight="1" x14ac:dyDescent="0.45">
      <c r="A313" s="2"/>
      <c r="E313" s="9"/>
      <c r="F313" s="9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4.25" customHeight="1" x14ac:dyDescent="0.45">
      <c r="A314" s="2"/>
      <c r="E314" s="9"/>
      <c r="F314" s="9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4.25" customHeight="1" x14ac:dyDescent="0.45">
      <c r="A315" s="2"/>
      <c r="E315" s="9"/>
      <c r="F315" s="9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4.25" customHeight="1" x14ac:dyDescent="0.45">
      <c r="A316" s="2"/>
      <c r="E316" s="9"/>
      <c r="F316" s="9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4.25" customHeight="1" x14ac:dyDescent="0.45">
      <c r="A317" s="2"/>
      <c r="E317" s="9"/>
      <c r="F317" s="9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4.25" customHeight="1" x14ac:dyDescent="0.45">
      <c r="A318" s="2"/>
      <c r="E318" s="9"/>
      <c r="F318" s="9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4.25" customHeight="1" x14ac:dyDescent="0.45">
      <c r="A319" s="2"/>
      <c r="E319" s="9"/>
      <c r="F319" s="9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4.25" customHeight="1" x14ac:dyDescent="0.45">
      <c r="A320" s="2"/>
      <c r="E320" s="9"/>
      <c r="F320" s="9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4.25" customHeight="1" x14ac:dyDescent="0.45">
      <c r="A321" s="2"/>
      <c r="E321" s="9"/>
      <c r="F321" s="9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4.25" customHeight="1" x14ac:dyDescent="0.45">
      <c r="A322" s="2"/>
      <c r="E322" s="9"/>
      <c r="F322" s="9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4.25" customHeight="1" x14ac:dyDescent="0.45">
      <c r="A323" s="2"/>
      <c r="E323" s="9"/>
      <c r="F323" s="9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4.25" customHeight="1" x14ac:dyDescent="0.45">
      <c r="A324" s="2"/>
      <c r="E324" s="9"/>
      <c r="F324" s="9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4.25" customHeight="1" x14ac:dyDescent="0.45">
      <c r="A325" s="2"/>
      <c r="E325" s="9"/>
      <c r="F325" s="9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4.25" customHeight="1" x14ac:dyDescent="0.45">
      <c r="A326" s="2"/>
      <c r="E326" s="9"/>
      <c r="F326" s="9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4.25" customHeight="1" x14ac:dyDescent="0.45">
      <c r="A327" s="2"/>
      <c r="E327" s="9"/>
      <c r="F327" s="9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4.25" customHeight="1" x14ac:dyDescent="0.45">
      <c r="A328" s="2"/>
      <c r="E328" s="9"/>
      <c r="F328" s="9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4.25" customHeight="1" x14ac:dyDescent="0.45">
      <c r="A329" s="2"/>
      <c r="E329" s="9"/>
      <c r="F329" s="9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4.25" customHeight="1" x14ac:dyDescent="0.45">
      <c r="A330" s="2"/>
      <c r="E330" s="9"/>
      <c r="F330" s="9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4.25" customHeight="1" x14ac:dyDescent="0.45">
      <c r="A331" s="2"/>
      <c r="E331" s="9"/>
      <c r="F331" s="9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4.25" customHeight="1" x14ac:dyDescent="0.45">
      <c r="A332" s="2"/>
      <c r="E332" s="9"/>
      <c r="F332" s="9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4.25" customHeight="1" x14ac:dyDescent="0.45">
      <c r="A333" s="2"/>
      <c r="E333" s="9"/>
      <c r="F333" s="9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4.25" customHeight="1" x14ac:dyDescent="0.45">
      <c r="A334" s="2"/>
      <c r="E334" s="9"/>
      <c r="F334" s="9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4.25" customHeight="1" x14ac:dyDescent="0.45">
      <c r="A335" s="2"/>
      <c r="E335" s="9"/>
      <c r="F335" s="9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4.25" customHeight="1" x14ac:dyDescent="0.45">
      <c r="A336" s="2"/>
      <c r="E336" s="9"/>
      <c r="F336" s="9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4.25" customHeight="1" x14ac:dyDescent="0.45">
      <c r="A337" s="2"/>
      <c r="E337" s="9"/>
      <c r="F337" s="9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4.25" customHeight="1" x14ac:dyDescent="0.45">
      <c r="A338" s="2"/>
      <c r="E338" s="9"/>
      <c r="F338" s="9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4.25" customHeight="1" x14ac:dyDescent="0.45">
      <c r="A339" s="2"/>
      <c r="E339" s="9"/>
      <c r="F339" s="9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4.25" customHeight="1" x14ac:dyDescent="0.45">
      <c r="A340" s="2"/>
      <c r="E340" s="9"/>
      <c r="F340" s="9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4.25" customHeight="1" x14ac:dyDescent="0.45">
      <c r="A341" s="2"/>
      <c r="E341" s="9"/>
      <c r="F341" s="9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4.25" customHeight="1" x14ac:dyDescent="0.45">
      <c r="A342" s="2"/>
      <c r="E342" s="9"/>
      <c r="F342" s="9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4.25" customHeight="1" x14ac:dyDescent="0.45">
      <c r="A343" s="2"/>
      <c r="E343" s="9"/>
      <c r="F343" s="9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4.25" customHeight="1" x14ac:dyDescent="0.45">
      <c r="A344" s="2"/>
      <c r="E344" s="9"/>
      <c r="F344" s="9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4.25" customHeight="1" x14ac:dyDescent="0.45">
      <c r="A345" s="2"/>
      <c r="E345" s="9"/>
      <c r="F345" s="9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4.25" customHeight="1" x14ac:dyDescent="0.45">
      <c r="A346" s="2"/>
      <c r="E346" s="9"/>
      <c r="F346" s="9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4.25" customHeight="1" x14ac:dyDescent="0.45">
      <c r="A347" s="2"/>
      <c r="E347" s="9"/>
      <c r="F347" s="9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4.25" customHeight="1" x14ac:dyDescent="0.45">
      <c r="A348" s="2"/>
      <c r="E348" s="9"/>
      <c r="F348" s="9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4.25" customHeight="1" x14ac:dyDescent="0.45">
      <c r="A349" s="2"/>
      <c r="E349" s="9"/>
      <c r="F349" s="9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4.25" customHeight="1" x14ac:dyDescent="0.45">
      <c r="A350" s="2"/>
      <c r="E350" s="9"/>
      <c r="F350" s="9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4.25" customHeight="1" x14ac:dyDescent="0.45">
      <c r="A351" s="2"/>
      <c r="E351" s="9"/>
      <c r="F351" s="9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4.25" customHeight="1" x14ac:dyDescent="0.45">
      <c r="A352" s="2"/>
      <c r="E352" s="9"/>
      <c r="F352" s="9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4.25" customHeight="1" x14ac:dyDescent="0.45">
      <c r="A353" s="2"/>
      <c r="E353" s="9"/>
      <c r="F353" s="9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4.25" customHeight="1" x14ac:dyDescent="0.45">
      <c r="A354" s="2"/>
      <c r="E354" s="9"/>
      <c r="F354" s="9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4.25" customHeight="1" x14ac:dyDescent="0.45">
      <c r="A355" s="2"/>
      <c r="E355" s="9"/>
      <c r="F355" s="9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4.25" customHeight="1" x14ac:dyDescent="0.45">
      <c r="A356" s="2"/>
      <c r="E356" s="9"/>
      <c r="F356" s="9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4.25" customHeight="1" x14ac:dyDescent="0.45">
      <c r="A357" s="2"/>
      <c r="E357" s="9"/>
      <c r="F357" s="9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4.25" customHeight="1" x14ac:dyDescent="0.45">
      <c r="A358" s="2"/>
      <c r="E358" s="9"/>
      <c r="F358" s="9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4.25" customHeight="1" x14ac:dyDescent="0.45">
      <c r="A359" s="2"/>
      <c r="E359" s="9"/>
      <c r="F359" s="9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4.25" customHeight="1" x14ac:dyDescent="0.45">
      <c r="A360" s="2"/>
      <c r="E360" s="9"/>
      <c r="F360" s="9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4.25" customHeight="1" x14ac:dyDescent="0.45">
      <c r="A361" s="2"/>
      <c r="E361" s="9"/>
      <c r="F361" s="9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4.25" customHeight="1" x14ac:dyDescent="0.45">
      <c r="A362" s="2"/>
      <c r="E362" s="9"/>
      <c r="F362" s="9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4.25" customHeight="1" x14ac:dyDescent="0.45">
      <c r="A363" s="2"/>
      <c r="E363" s="9"/>
      <c r="F363" s="9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4.25" customHeight="1" x14ac:dyDescent="0.45">
      <c r="A364" s="2"/>
      <c r="E364" s="9"/>
      <c r="F364" s="9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4.25" customHeight="1" x14ac:dyDescent="0.45">
      <c r="A365" s="2"/>
      <c r="E365" s="9"/>
      <c r="F365" s="9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4.25" customHeight="1" x14ac:dyDescent="0.45">
      <c r="A366" s="2"/>
      <c r="E366" s="9"/>
      <c r="F366" s="9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4.25" customHeight="1" x14ac:dyDescent="0.45">
      <c r="A367" s="2"/>
      <c r="E367" s="9"/>
      <c r="F367" s="9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4.25" customHeight="1" x14ac:dyDescent="0.45">
      <c r="A368" s="2"/>
      <c r="E368" s="9"/>
      <c r="F368" s="9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4.25" customHeight="1" x14ac:dyDescent="0.45">
      <c r="A369" s="2"/>
      <c r="E369" s="9"/>
      <c r="F369" s="9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4.25" customHeight="1" x14ac:dyDescent="0.45">
      <c r="A370" s="2"/>
      <c r="E370" s="9"/>
      <c r="F370" s="9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4.25" customHeight="1" x14ac:dyDescent="0.45">
      <c r="A371" s="2"/>
      <c r="E371" s="9"/>
      <c r="F371" s="9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4.25" customHeight="1" x14ac:dyDescent="0.45">
      <c r="A372" s="2"/>
      <c r="E372" s="9"/>
      <c r="F372" s="9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4.25" customHeight="1" x14ac:dyDescent="0.45">
      <c r="A373" s="2"/>
      <c r="E373" s="9"/>
      <c r="F373" s="9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4.25" customHeight="1" x14ac:dyDescent="0.45">
      <c r="A374" s="2"/>
      <c r="E374" s="9"/>
      <c r="F374" s="9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4.25" customHeight="1" x14ac:dyDescent="0.45">
      <c r="A375" s="2"/>
      <c r="E375" s="9"/>
      <c r="F375" s="9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4.25" customHeight="1" x14ac:dyDescent="0.45">
      <c r="A376" s="2"/>
      <c r="E376" s="9"/>
      <c r="F376" s="9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4.25" customHeight="1" x14ac:dyDescent="0.45">
      <c r="A377" s="2"/>
      <c r="E377" s="9"/>
      <c r="F377" s="9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4.25" customHeight="1" x14ac:dyDescent="0.45">
      <c r="A378" s="2"/>
      <c r="E378" s="9"/>
      <c r="F378" s="9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4.25" customHeight="1" x14ac:dyDescent="0.45">
      <c r="A379" s="2"/>
      <c r="E379" s="9"/>
      <c r="F379" s="9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4.25" customHeight="1" x14ac:dyDescent="0.45">
      <c r="A380" s="2"/>
      <c r="E380" s="9"/>
      <c r="F380" s="9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4.25" customHeight="1" x14ac:dyDescent="0.45">
      <c r="A381" s="2"/>
      <c r="E381" s="9"/>
      <c r="F381" s="9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4.25" customHeight="1" x14ac:dyDescent="0.45">
      <c r="A382" s="2"/>
      <c r="E382" s="9"/>
      <c r="F382" s="9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4.25" customHeight="1" x14ac:dyDescent="0.45">
      <c r="A383" s="2"/>
      <c r="E383" s="9"/>
      <c r="F383" s="9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4.25" customHeight="1" x14ac:dyDescent="0.45">
      <c r="A384" s="2"/>
      <c r="E384" s="9"/>
      <c r="F384" s="9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4.25" customHeight="1" x14ac:dyDescent="0.45">
      <c r="A385" s="2"/>
      <c r="E385" s="9"/>
      <c r="F385" s="9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4.25" customHeight="1" x14ac:dyDescent="0.45">
      <c r="A386" s="2"/>
      <c r="E386" s="9"/>
      <c r="F386" s="9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4.25" customHeight="1" x14ac:dyDescent="0.45">
      <c r="A387" s="2"/>
      <c r="E387" s="9"/>
      <c r="F387" s="9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4.25" customHeight="1" x14ac:dyDescent="0.45">
      <c r="A388" s="2"/>
      <c r="E388" s="9"/>
      <c r="F388" s="9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4.25" customHeight="1" x14ac:dyDescent="0.45">
      <c r="A389" s="2"/>
      <c r="E389" s="9"/>
      <c r="F389" s="9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4.25" customHeight="1" x14ac:dyDescent="0.45">
      <c r="A390" s="2"/>
      <c r="E390" s="9"/>
      <c r="F390" s="9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4.25" customHeight="1" x14ac:dyDescent="0.45">
      <c r="A391" s="2"/>
      <c r="E391" s="9"/>
      <c r="F391" s="9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4.25" customHeight="1" x14ac:dyDescent="0.45">
      <c r="A392" s="2"/>
      <c r="E392" s="9"/>
      <c r="F392" s="9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4.25" customHeight="1" x14ac:dyDescent="0.45">
      <c r="A393" s="2"/>
      <c r="E393" s="9"/>
      <c r="F393" s="9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4.25" customHeight="1" x14ac:dyDescent="0.45">
      <c r="A394" s="2"/>
      <c r="E394" s="9"/>
      <c r="F394" s="9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4.25" customHeight="1" x14ac:dyDescent="0.45">
      <c r="A395" s="2"/>
      <c r="E395" s="9"/>
      <c r="F395" s="9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4.25" customHeight="1" x14ac:dyDescent="0.45">
      <c r="A396" s="2"/>
      <c r="E396" s="9"/>
      <c r="F396" s="9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4.25" customHeight="1" x14ac:dyDescent="0.45">
      <c r="A397" s="2"/>
      <c r="E397" s="9"/>
      <c r="F397" s="9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4.25" customHeight="1" x14ac:dyDescent="0.45">
      <c r="A398" s="2"/>
      <c r="E398" s="9"/>
      <c r="F398" s="9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4.25" customHeight="1" x14ac:dyDescent="0.45">
      <c r="A399" s="2"/>
      <c r="E399" s="9"/>
      <c r="F399" s="9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4.25" customHeight="1" x14ac:dyDescent="0.45">
      <c r="A400" s="2"/>
      <c r="E400" s="9"/>
      <c r="F400" s="9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4.25" customHeight="1" x14ac:dyDescent="0.45">
      <c r="A401" s="2"/>
      <c r="E401" s="9"/>
      <c r="F401" s="9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4.25" customHeight="1" x14ac:dyDescent="0.45">
      <c r="A402" s="2"/>
      <c r="E402" s="9"/>
      <c r="F402" s="9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4.25" customHeight="1" x14ac:dyDescent="0.45">
      <c r="A403" s="2"/>
      <c r="E403" s="9"/>
      <c r="F403" s="9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4.25" customHeight="1" x14ac:dyDescent="0.45">
      <c r="A404" s="2"/>
      <c r="E404" s="9"/>
      <c r="F404" s="9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4.25" customHeight="1" x14ac:dyDescent="0.45">
      <c r="A405" s="2"/>
      <c r="E405" s="9"/>
      <c r="F405" s="9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4.25" customHeight="1" x14ac:dyDescent="0.45">
      <c r="A406" s="2"/>
      <c r="E406" s="9"/>
      <c r="F406" s="9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4.25" customHeight="1" x14ac:dyDescent="0.45">
      <c r="A407" s="2"/>
      <c r="E407" s="9"/>
      <c r="F407" s="9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4.25" customHeight="1" x14ac:dyDescent="0.45">
      <c r="A408" s="2"/>
      <c r="E408" s="9"/>
      <c r="F408" s="9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4.25" customHeight="1" x14ac:dyDescent="0.45">
      <c r="A409" s="2"/>
      <c r="E409" s="9"/>
      <c r="F409" s="9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4.25" customHeight="1" x14ac:dyDescent="0.45">
      <c r="A410" s="2"/>
      <c r="E410" s="9"/>
      <c r="F410" s="9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4.25" customHeight="1" x14ac:dyDescent="0.45">
      <c r="A411" s="2"/>
      <c r="E411" s="9"/>
      <c r="F411" s="9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4.25" customHeight="1" x14ac:dyDescent="0.45">
      <c r="A412" s="2"/>
      <c r="E412" s="9"/>
      <c r="F412" s="9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4.25" customHeight="1" x14ac:dyDescent="0.45">
      <c r="A413" s="2"/>
      <c r="E413" s="9"/>
      <c r="F413" s="9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4.25" customHeight="1" x14ac:dyDescent="0.45">
      <c r="A414" s="2"/>
      <c r="E414" s="9"/>
      <c r="F414" s="9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4.25" customHeight="1" x14ac:dyDescent="0.45">
      <c r="A415" s="2"/>
      <c r="E415" s="9"/>
      <c r="F415" s="9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4.25" customHeight="1" x14ac:dyDescent="0.45">
      <c r="A416" s="2"/>
      <c r="E416" s="9"/>
      <c r="F416" s="9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4.25" customHeight="1" x14ac:dyDescent="0.45">
      <c r="A417" s="2"/>
      <c r="E417" s="9"/>
      <c r="F417" s="9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4.25" customHeight="1" x14ac:dyDescent="0.45">
      <c r="A418" s="2"/>
      <c r="E418" s="9"/>
      <c r="F418" s="9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4.25" customHeight="1" x14ac:dyDescent="0.45">
      <c r="A419" s="2"/>
      <c r="E419" s="9"/>
      <c r="F419" s="9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4.25" customHeight="1" x14ac:dyDescent="0.45">
      <c r="A420" s="2"/>
      <c r="E420" s="9"/>
      <c r="F420" s="9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4.25" customHeight="1" x14ac:dyDescent="0.45">
      <c r="A421" s="2"/>
      <c r="E421" s="9"/>
      <c r="F421" s="9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4.25" customHeight="1" x14ac:dyDescent="0.45">
      <c r="A422" s="2"/>
      <c r="E422" s="9"/>
      <c r="F422" s="9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4.25" customHeight="1" x14ac:dyDescent="0.45">
      <c r="A423" s="2"/>
      <c r="E423" s="9"/>
      <c r="F423" s="9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4.25" customHeight="1" x14ac:dyDescent="0.45">
      <c r="A424" s="2"/>
      <c r="E424" s="9"/>
      <c r="F424" s="9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4.25" customHeight="1" x14ac:dyDescent="0.45">
      <c r="A425" s="2"/>
      <c r="E425" s="9"/>
      <c r="F425" s="9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4.25" customHeight="1" x14ac:dyDescent="0.45">
      <c r="A426" s="2"/>
      <c r="E426" s="9"/>
      <c r="F426" s="9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4.25" customHeight="1" x14ac:dyDescent="0.45">
      <c r="A427" s="2"/>
      <c r="E427" s="9"/>
      <c r="F427" s="9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4.25" customHeight="1" x14ac:dyDescent="0.45">
      <c r="A428" s="2"/>
      <c r="E428" s="9"/>
      <c r="F428" s="9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4.25" customHeight="1" x14ac:dyDescent="0.45">
      <c r="A429" s="2"/>
      <c r="E429" s="9"/>
      <c r="F429" s="9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4.25" customHeight="1" x14ac:dyDescent="0.45">
      <c r="A430" s="2"/>
      <c r="E430" s="9"/>
      <c r="F430" s="9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4.25" customHeight="1" x14ac:dyDescent="0.45">
      <c r="A431" s="2"/>
      <c r="E431" s="9"/>
      <c r="F431" s="9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4.25" customHeight="1" x14ac:dyDescent="0.45">
      <c r="A432" s="2"/>
      <c r="E432" s="9"/>
      <c r="F432" s="9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4.25" customHeight="1" x14ac:dyDescent="0.45">
      <c r="A433" s="2"/>
      <c r="E433" s="9"/>
      <c r="F433" s="9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4.25" customHeight="1" x14ac:dyDescent="0.45">
      <c r="A434" s="2"/>
      <c r="E434" s="9"/>
      <c r="F434" s="9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4.25" customHeight="1" x14ac:dyDescent="0.45">
      <c r="A435" s="2"/>
      <c r="E435" s="9"/>
      <c r="F435" s="9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4.25" customHeight="1" x14ac:dyDescent="0.45">
      <c r="A436" s="2"/>
      <c r="E436" s="9"/>
      <c r="F436" s="9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4.25" customHeight="1" x14ac:dyDescent="0.45">
      <c r="A437" s="2"/>
      <c r="E437" s="9"/>
      <c r="F437" s="9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4.25" customHeight="1" x14ac:dyDescent="0.45">
      <c r="A438" s="2"/>
      <c r="E438" s="9"/>
      <c r="F438" s="9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4.25" customHeight="1" x14ac:dyDescent="0.45">
      <c r="A439" s="2"/>
      <c r="E439" s="9"/>
      <c r="F439" s="9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4.25" customHeight="1" x14ac:dyDescent="0.45">
      <c r="A440" s="2"/>
      <c r="E440" s="9"/>
      <c r="F440" s="9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4.25" customHeight="1" x14ac:dyDescent="0.45">
      <c r="A441" s="2"/>
      <c r="E441" s="9"/>
      <c r="F441" s="9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4.25" customHeight="1" x14ac:dyDescent="0.45">
      <c r="A442" s="2"/>
      <c r="E442" s="9"/>
      <c r="F442" s="9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4.25" customHeight="1" x14ac:dyDescent="0.45">
      <c r="A443" s="2"/>
      <c r="E443" s="9"/>
      <c r="F443" s="9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4.25" customHeight="1" x14ac:dyDescent="0.45">
      <c r="A444" s="2"/>
      <c r="E444" s="9"/>
      <c r="F444" s="9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4.25" customHeight="1" x14ac:dyDescent="0.45">
      <c r="A445" s="2"/>
      <c r="E445" s="9"/>
      <c r="F445" s="9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4.25" customHeight="1" x14ac:dyDescent="0.45">
      <c r="A446" s="2"/>
      <c r="E446" s="9"/>
      <c r="F446" s="9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4.25" customHeight="1" x14ac:dyDescent="0.45">
      <c r="A447" s="2"/>
      <c r="E447" s="9"/>
      <c r="F447" s="9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4.25" customHeight="1" x14ac:dyDescent="0.45">
      <c r="A448" s="2"/>
      <c r="E448" s="9"/>
      <c r="F448" s="9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4.25" customHeight="1" x14ac:dyDescent="0.45">
      <c r="A449" s="2"/>
      <c r="E449" s="9"/>
      <c r="F449" s="9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4.25" customHeight="1" x14ac:dyDescent="0.45">
      <c r="A450" s="2"/>
      <c r="E450" s="9"/>
      <c r="F450" s="9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4.25" customHeight="1" x14ac:dyDescent="0.45">
      <c r="A451" s="2"/>
      <c r="E451" s="9"/>
      <c r="F451" s="9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4.25" customHeight="1" x14ac:dyDescent="0.45">
      <c r="A452" s="2"/>
      <c r="E452" s="9"/>
      <c r="F452" s="9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4.25" customHeight="1" x14ac:dyDescent="0.45">
      <c r="A453" s="2"/>
      <c r="E453" s="9"/>
      <c r="F453" s="9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4.25" customHeight="1" x14ac:dyDescent="0.45">
      <c r="A454" s="2"/>
      <c r="E454" s="9"/>
      <c r="F454" s="9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4.25" customHeight="1" x14ac:dyDescent="0.45">
      <c r="A455" s="2"/>
      <c r="E455" s="9"/>
      <c r="F455" s="9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4.25" customHeight="1" x14ac:dyDescent="0.45">
      <c r="A456" s="2"/>
      <c r="E456" s="9"/>
      <c r="F456" s="9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4.25" customHeight="1" x14ac:dyDescent="0.45">
      <c r="A457" s="2"/>
      <c r="E457" s="9"/>
      <c r="F457" s="9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4.25" customHeight="1" x14ac:dyDescent="0.45">
      <c r="A458" s="2"/>
      <c r="E458" s="9"/>
      <c r="F458" s="9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4.25" customHeight="1" x14ac:dyDescent="0.45">
      <c r="A459" s="2"/>
      <c r="E459" s="9"/>
      <c r="F459" s="9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4.25" customHeight="1" x14ac:dyDescent="0.45">
      <c r="A460" s="2"/>
      <c r="E460" s="9"/>
      <c r="F460" s="9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4.25" customHeight="1" x14ac:dyDescent="0.45">
      <c r="A461" s="2"/>
      <c r="E461" s="9"/>
      <c r="F461" s="9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4.25" customHeight="1" x14ac:dyDescent="0.45">
      <c r="A462" s="2"/>
      <c r="E462" s="9"/>
      <c r="F462" s="9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4.25" customHeight="1" x14ac:dyDescent="0.45">
      <c r="A463" s="2"/>
      <c r="E463" s="9"/>
      <c r="F463" s="9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4.25" customHeight="1" x14ac:dyDescent="0.45">
      <c r="A464" s="2"/>
      <c r="E464" s="9"/>
      <c r="F464" s="9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4.25" customHeight="1" x14ac:dyDescent="0.45">
      <c r="A465" s="2"/>
      <c r="E465" s="9"/>
      <c r="F465" s="9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4.25" customHeight="1" x14ac:dyDescent="0.45">
      <c r="A466" s="2"/>
      <c r="E466" s="9"/>
      <c r="F466" s="9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4.25" customHeight="1" x14ac:dyDescent="0.45">
      <c r="A467" s="2"/>
      <c r="E467" s="9"/>
      <c r="F467" s="9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4.25" customHeight="1" x14ac:dyDescent="0.45">
      <c r="A468" s="2"/>
      <c r="E468" s="9"/>
      <c r="F468" s="9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4.25" customHeight="1" x14ac:dyDescent="0.45">
      <c r="A469" s="2"/>
      <c r="E469" s="9"/>
      <c r="F469" s="9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4.25" customHeight="1" x14ac:dyDescent="0.45">
      <c r="A470" s="2"/>
      <c r="E470" s="9"/>
      <c r="F470" s="9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4.25" customHeight="1" x14ac:dyDescent="0.45">
      <c r="A471" s="2"/>
      <c r="E471" s="9"/>
      <c r="F471" s="9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4.25" customHeight="1" x14ac:dyDescent="0.45">
      <c r="A472" s="2"/>
      <c r="E472" s="9"/>
      <c r="F472" s="9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4.25" customHeight="1" x14ac:dyDescent="0.45">
      <c r="A473" s="2"/>
      <c r="E473" s="9"/>
      <c r="F473" s="9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4.25" customHeight="1" x14ac:dyDescent="0.45">
      <c r="A474" s="2"/>
      <c r="E474" s="9"/>
      <c r="F474" s="9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4.25" customHeight="1" x14ac:dyDescent="0.45">
      <c r="A475" s="2"/>
      <c r="E475" s="9"/>
      <c r="F475" s="9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4.25" customHeight="1" x14ac:dyDescent="0.45">
      <c r="A476" s="2"/>
      <c r="E476" s="9"/>
      <c r="F476" s="9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4.25" customHeight="1" x14ac:dyDescent="0.45">
      <c r="A477" s="2"/>
      <c r="E477" s="9"/>
      <c r="F477" s="9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4.25" customHeight="1" x14ac:dyDescent="0.45">
      <c r="A478" s="2"/>
      <c r="E478" s="9"/>
      <c r="F478" s="9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4.25" customHeight="1" x14ac:dyDescent="0.45">
      <c r="A479" s="2"/>
      <c r="E479" s="9"/>
      <c r="F479" s="9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4.25" customHeight="1" x14ac:dyDescent="0.45">
      <c r="A480" s="2"/>
      <c r="E480" s="9"/>
      <c r="F480" s="9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4.25" customHeight="1" x14ac:dyDescent="0.45">
      <c r="A481" s="2"/>
      <c r="E481" s="9"/>
      <c r="F481" s="9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4.25" customHeight="1" x14ac:dyDescent="0.45">
      <c r="A482" s="2"/>
      <c r="E482" s="9"/>
      <c r="F482" s="9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4.25" customHeight="1" x14ac:dyDescent="0.45">
      <c r="A483" s="2"/>
      <c r="E483" s="9"/>
      <c r="F483" s="9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4.25" customHeight="1" x14ac:dyDescent="0.45">
      <c r="A484" s="2"/>
      <c r="E484" s="9"/>
      <c r="F484" s="9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4.25" customHeight="1" x14ac:dyDescent="0.45">
      <c r="A485" s="2"/>
      <c r="E485" s="9"/>
      <c r="F485" s="9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4.25" customHeight="1" x14ac:dyDescent="0.45">
      <c r="A486" s="2"/>
      <c r="E486" s="9"/>
      <c r="F486" s="9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4.25" customHeight="1" x14ac:dyDescent="0.45">
      <c r="A487" s="2"/>
      <c r="E487" s="9"/>
      <c r="F487" s="9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4.25" customHeight="1" x14ac:dyDescent="0.45">
      <c r="A488" s="2"/>
      <c r="E488" s="9"/>
      <c r="F488" s="9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4.25" customHeight="1" x14ac:dyDescent="0.45">
      <c r="A489" s="2"/>
      <c r="E489" s="9"/>
      <c r="F489" s="9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4.25" customHeight="1" x14ac:dyDescent="0.45">
      <c r="A490" s="2"/>
      <c r="E490" s="9"/>
      <c r="F490" s="9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4.25" customHeight="1" x14ac:dyDescent="0.45">
      <c r="A491" s="2"/>
      <c r="E491" s="9"/>
      <c r="F491" s="9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4.25" customHeight="1" x14ac:dyDescent="0.45">
      <c r="A492" s="2"/>
      <c r="E492" s="9"/>
      <c r="F492" s="9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4.25" customHeight="1" x14ac:dyDescent="0.45">
      <c r="A493" s="2"/>
      <c r="E493" s="9"/>
      <c r="F493" s="9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4.25" customHeight="1" x14ac:dyDescent="0.45">
      <c r="A494" s="2"/>
      <c r="E494" s="9"/>
      <c r="F494" s="9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4.25" customHeight="1" x14ac:dyDescent="0.45">
      <c r="A495" s="2"/>
      <c r="E495" s="9"/>
      <c r="F495" s="9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4.25" customHeight="1" x14ac:dyDescent="0.45">
      <c r="A496" s="2"/>
      <c r="E496" s="9"/>
      <c r="F496" s="9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4.25" customHeight="1" x14ac:dyDescent="0.45">
      <c r="A497" s="2"/>
      <c r="E497" s="9"/>
      <c r="F497" s="9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4.25" customHeight="1" x14ac:dyDescent="0.45">
      <c r="A498" s="2"/>
      <c r="E498" s="9"/>
      <c r="F498" s="9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4.25" customHeight="1" x14ac:dyDescent="0.45">
      <c r="A499" s="2"/>
      <c r="E499" s="9"/>
      <c r="F499" s="9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4.25" customHeight="1" x14ac:dyDescent="0.45">
      <c r="A500" s="2"/>
      <c r="E500" s="9"/>
      <c r="F500" s="9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4.25" customHeight="1" x14ac:dyDescent="0.45">
      <c r="A501" s="2"/>
      <c r="E501" s="9"/>
      <c r="F501" s="9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4.25" customHeight="1" x14ac:dyDescent="0.45">
      <c r="A502" s="2"/>
      <c r="E502" s="9"/>
      <c r="F502" s="9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4.25" customHeight="1" x14ac:dyDescent="0.45">
      <c r="A503" s="2"/>
      <c r="E503" s="9"/>
      <c r="F503" s="9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4.25" customHeight="1" x14ac:dyDescent="0.45">
      <c r="A504" s="2"/>
      <c r="E504" s="9"/>
      <c r="F504" s="9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4.25" customHeight="1" x14ac:dyDescent="0.45">
      <c r="A505" s="2"/>
      <c r="E505" s="9"/>
      <c r="F505" s="9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4.25" customHeight="1" x14ac:dyDescent="0.45">
      <c r="A506" s="2"/>
      <c r="E506" s="9"/>
      <c r="F506" s="9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4.25" customHeight="1" x14ac:dyDescent="0.45">
      <c r="A507" s="2"/>
      <c r="E507" s="9"/>
      <c r="F507" s="9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4.25" customHeight="1" x14ac:dyDescent="0.45">
      <c r="A508" s="2"/>
      <c r="E508" s="9"/>
      <c r="F508" s="9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4.25" customHeight="1" x14ac:dyDescent="0.45">
      <c r="A509" s="2"/>
      <c r="E509" s="9"/>
      <c r="F509" s="9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4.25" customHeight="1" x14ac:dyDescent="0.45">
      <c r="A510" s="2"/>
      <c r="E510" s="9"/>
      <c r="F510" s="9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4.25" customHeight="1" x14ac:dyDescent="0.45">
      <c r="A511" s="2"/>
      <c r="E511" s="9"/>
      <c r="F511" s="9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4.25" customHeight="1" x14ac:dyDescent="0.45">
      <c r="A512" s="2"/>
      <c r="E512" s="9"/>
      <c r="F512" s="9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4.25" customHeight="1" x14ac:dyDescent="0.45">
      <c r="A513" s="2"/>
      <c r="E513" s="9"/>
      <c r="F513" s="9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4.25" customHeight="1" x14ac:dyDescent="0.45">
      <c r="A514" s="2"/>
      <c r="E514" s="9"/>
      <c r="F514" s="9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4.25" customHeight="1" x14ac:dyDescent="0.45">
      <c r="A515" s="2"/>
      <c r="E515" s="9"/>
      <c r="F515" s="9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4.25" customHeight="1" x14ac:dyDescent="0.45">
      <c r="A516" s="2"/>
      <c r="E516" s="9"/>
      <c r="F516" s="9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4.25" customHeight="1" x14ac:dyDescent="0.45">
      <c r="A517" s="2"/>
      <c r="E517" s="9"/>
      <c r="F517" s="9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4.25" customHeight="1" x14ac:dyDescent="0.45">
      <c r="A518" s="2"/>
      <c r="E518" s="9"/>
      <c r="F518" s="9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4.25" customHeight="1" x14ac:dyDescent="0.45">
      <c r="A519" s="2"/>
      <c r="E519" s="9"/>
      <c r="F519" s="9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4.25" customHeight="1" x14ac:dyDescent="0.45">
      <c r="A520" s="2"/>
      <c r="E520" s="9"/>
      <c r="F520" s="9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4.25" customHeight="1" x14ac:dyDescent="0.45">
      <c r="A521" s="2"/>
      <c r="E521" s="9"/>
      <c r="F521" s="9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4.25" customHeight="1" x14ac:dyDescent="0.45">
      <c r="A522" s="2"/>
      <c r="E522" s="9"/>
      <c r="F522" s="9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4.25" customHeight="1" x14ac:dyDescent="0.45">
      <c r="A523" s="2"/>
      <c r="E523" s="9"/>
      <c r="F523" s="9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4.25" customHeight="1" x14ac:dyDescent="0.45">
      <c r="A524" s="2"/>
      <c r="E524" s="9"/>
      <c r="F524" s="9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4.25" customHeight="1" x14ac:dyDescent="0.45">
      <c r="A525" s="2"/>
      <c r="E525" s="9"/>
      <c r="F525" s="9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4.25" customHeight="1" x14ac:dyDescent="0.45">
      <c r="A526" s="2"/>
      <c r="E526" s="9"/>
      <c r="F526" s="9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4.25" customHeight="1" x14ac:dyDescent="0.45">
      <c r="A527" s="2"/>
      <c r="E527" s="9"/>
      <c r="F527" s="9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4.25" customHeight="1" x14ac:dyDescent="0.45">
      <c r="A528" s="2"/>
      <c r="E528" s="9"/>
      <c r="F528" s="9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4.25" customHeight="1" x14ac:dyDescent="0.45">
      <c r="A529" s="2"/>
      <c r="E529" s="9"/>
      <c r="F529" s="9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4.25" customHeight="1" x14ac:dyDescent="0.45">
      <c r="A530" s="2"/>
      <c r="E530" s="9"/>
      <c r="F530" s="9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4.25" customHeight="1" x14ac:dyDescent="0.45">
      <c r="A531" s="2"/>
      <c r="E531" s="9"/>
      <c r="F531" s="9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4.25" customHeight="1" x14ac:dyDescent="0.45">
      <c r="A532" s="2"/>
      <c r="E532" s="9"/>
      <c r="F532" s="9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4.25" customHeight="1" x14ac:dyDescent="0.45">
      <c r="A533" s="2"/>
      <c r="E533" s="9"/>
      <c r="F533" s="9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4.25" customHeight="1" x14ac:dyDescent="0.45">
      <c r="A534" s="2"/>
      <c r="E534" s="9"/>
      <c r="F534" s="9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4.25" customHeight="1" x14ac:dyDescent="0.45">
      <c r="A535" s="2"/>
      <c r="E535" s="9"/>
      <c r="F535" s="9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4.25" customHeight="1" x14ac:dyDescent="0.45">
      <c r="A536" s="2"/>
      <c r="E536" s="9"/>
      <c r="F536" s="9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4.25" customHeight="1" x14ac:dyDescent="0.45">
      <c r="A537" s="2"/>
      <c r="E537" s="9"/>
      <c r="F537" s="9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4.25" customHeight="1" x14ac:dyDescent="0.45">
      <c r="A538" s="2"/>
      <c r="E538" s="9"/>
      <c r="F538" s="9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4.25" customHeight="1" x14ac:dyDescent="0.45">
      <c r="A539" s="2"/>
      <c r="E539" s="9"/>
      <c r="F539" s="9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4.25" customHeight="1" x14ac:dyDescent="0.45">
      <c r="A540" s="2"/>
      <c r="E540" s="9"/>
      <c r="F540" s="9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4.25" customHeight="1" x14ac:dyDescent="0.45">
      <c r="A541" s="2"/>
      <c r="E541" s="9"/>
      <c r="F541" s="9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4.25" customHeight="1" x14ac:dyDescent="0.45">
      <c r="A542" s="2"/>
      <c r="E542" s="9"/>
      <c r="F542" s="9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4.25" customHeight="1" x14ac:dyDescent="0.45">
      <c r="A543" s="2"/>
      <c r="E543" s="9"/>
      <c r="F543" s="9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4.25" customHeight="1" x14ac:dyDescent="0.45">
      <c r="A544" s="2"/>
      <c r="E544" s="9"/>
      <c r="F544" s="9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4.25" customHeight="1" x14ac:dyDescent="0.45">
      <c r="A545" s="2"/>
      <c r="E545" s="9"/>
      <c r="F545" s="9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4.25" customHeight="1" x14ac:dyDescent="0.45">
      <c r="A546" s="2"/>
      <c r="E546" s="9"/>
      <c r="F546" s="9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4.25" customHeight="1" x14ac:dyDescent="0.45">
      <c r="A547" s="2"/>
      <c r="E547" s="9"/>
      <c r="F547" s="9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4.25" customHeight="1" x14ac:dyDescent="0.45">
      <c r="A548" s="2"/>
      <c r="E548" s="9"/>
      <c r="F548" s="9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4.25" customHeight="1" x14ac:dyDescent="0.45">
      <c r="A549" s="2"/>
      <c r="E549" s="9"/>
      <c r="F549" s="9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4.25" customHeight="1" x14ac:dyDescent="0.45">
      <c r="A550" s="2"/>
      <c r="E550" s="9"/>
      <c r="F550" s="9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4.25" customHeight="1" x14ac:dyDescent="0.45">
      <c r="A551" s="2"/>
      <c r="E551" s="9"/>
      <c r="F551" s="9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4.25" customHeight="1" x14ac:dyDescent="0.45">
      <c r="A552" s="2"/>
      <c r="E552" s="9"/>
      <c r="F552" s="9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4.25" customHeight="1" x14ac:dyDescent="0.45">
      <c r="A553" s="2"/>
      <c r="E553" s="9"/>
      <c r="F553" s="9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4.25" customHeight="1" x14ac:dyDescent="0.45">
      <c r="A554" s="2"/>
      <c r="E554" s="9"/>
      <c r="F554" s="9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4.25" customHeight="1" x14ac:dyDescent="0.45">
      <c r="A555" s="2"/>
      <c r="E555" s="9"/>
      <c r="F555" s="9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4.25" customHeight="1" x14ac:dyDescent="0.45">
      <c r="A556" s="2"/>
      <c r="E556" s="9"/>
      <c r="F556" s="9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4.25" customHeight="1" x14ac:dyDescent="0.45">
      <c r="A557" s="2"/>
      <c r="E557" s="9"/>
      <c r="F557" s="9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4.25" customHeight="1" x14ac:dyDescent="0.45">
      <c r="A558" s="2"/>
      <c r="E558" s="9"/>
      <c r="F558" s="9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4.25" customHeight="1" x14ac:dyDescent="0.45">
      <c r="A559" s="2"/>
      <c r="E559" s="9"/>
      <c r="F559" s="9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4.25" customHeight="1" x14ac:dyDescent="0.45">
      <c r="A560" s="2"/>
      <c r="E560" s="9"/>
      <c r="F560" s="9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4.25" customHeight="1" x14ac:dyDescent="0.45">
      <c r="A561" s="2"/>
      <c r="E561" s="9"/>
      <c r="F561" s="9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4.25" customHeight="1" x14ac:dyDescent="0.45">
      <c r="A562" s="2"/>
      <c r="E562" s="9"/>
      <c r="F562" s="9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4.25" customHeight="1" x14ac:dyDescent="0.45">
      <c r="A563" s="2"/>
      <c r="E563" s="9"/>
      <c r="F563" s="9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4.25" customHeight="1" x14ac:dyDescent="0.45">
      <c r="A564" s="2"/>
      <c r="E564" s="9"/>
      <c r="F564" s="9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4.25" customHeight="1" x14ac:dyDescent="0.45">
      <c r="A565" s="2"/>
      <c r="E565" s="9"/>
      <c r="F565" s="9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4.25" customHeight="1" x14ac:dyDescent="0.45">
      <c r="A566" s="2"/>
      <c r="E566" s="9"/>
      <c r="F566" s="9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4.25" customHeight="1" x14ac:dyDescent="0.45">
      <c r="A567" s="2"/>
      <c r="E567" s="9"/>
      <c r="F567" s="9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4.25" customHeight="1" x14ac:dyDescent="0.45">
      <c r="A568" s="2"/>
      <c r="E568" s="9"/>
      <c r="F568" s="9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4.25" customHeight="1" x14ac:dyDescent="0.45">
      <c r="A569" s="2"/>
      <c r="E569" s="9"/>
      <c r="F569" s="9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4.25" customHeight="1" x14ac:dyDescent="0.45">
      <c r="A570" s="2"/>
      <c r="E570" s="9"/>
      <c r="F570" s="9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4.25" customHeight="1" x14ac:dyDescent="0.45">
      <c r="A571" s="2"/>
      <c r="E571" s="9"/>
      <c r="F571" s="9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4.25" customHeight="1" x14ac:dyDescent="0.45">
      <c r="A572" s="2"/>
      <c r="E572" s="9"/>
      <c r="F572" s="9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4.25" customHeight="1" x14ac:dyDescent="0.45">
      <c r="A573" s="2"/>
      <c r="E573" s="9"/>
      <c r="F573" s="9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4.25" customHeight="1" x14ac:dyDescent="0.45">
      <c r="A574" s="2"/>
      <c r="E574" s="9"/>
      <c r="F574" s="9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4.25" customHeight="1" x14ac:dyDescent="0.45">
      <c r="A575" s="2"/>
      <c r="E575" s="9"/>
      <c r="F575" s="9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4.25" customHeight="1" x14ac:dyDescent="0.45">
      <c r="A576" s="2"/>
      <c r="E576" s="9"/>
      <c r="F576" s="9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4.25" customHeight="1" x14ac:dyDescent="0.45">
      <c r="A577" s="2"/>
      <c r="E577" s="9"/>
      <c r="F577" s="9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4.25" customHeight="1" x14ac:dyDescent="0.45">
      <c r="A578" s="2"/>
      <c r="E578" s="9"/>
      <c r="F578" s="9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4.25" customHeight="1" x14ac:dyDescent="0.45">
      <c r="A579" s="2"/>
      <c r="E579" s="9"/>
      <c r="F579" s="9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4.25" customHeight="1" x14ac:dyDescent="0.45">
      <c r="A580" s="2"/>
      <c r="E580" s="9"/>
      <c r="F580" s="9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4.25" customHeight="1" x14ac:dyDescent="0.45">
      <c r="A581" s="2"/>
      <c r="E581" s="9"/>
      <c r="F581" s="9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4.25" customHeight="1" x14ac:dyDescent="0.45">
      <c r="A582" s="2"/>
      <c r="E582" s="9"/>
      <c r="F582" s="9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4.25" customHeight="1" x14ac:dyDescent="0.45">
      <c r="A583" s="2"/>
      <c r="E583" s="9"/>
      <c r="F583" s="9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4.25" customHeight="1" x14ac:dyDescent="0.45">
      <c r="A584" s="2"/>
      <c r="E584" s="9"/>
      <c r="F584" s="9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4.25" customHeight="1" x14ac:dyDescent="0.45">
      <c r="A585" s="2"/>
      <c r="E585" s="9"/>
      <c r="F585" s="9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4.25" customHeight="1" x14ac:dyDescent="0.45">
      <c r="A586" s="2"/>
      <c r="E586" s="9"/>
      <c r="F586" s="9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4.25" customHeight="1" x14ac:dyDescent="0.45">
      <c r="A587" s="2"/>
      <c r="E587" s="9"/>
      <c r="F587" s="9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4.25" customHeight="1" x14ac:dyDescent="0.45">
      <c r="A588" s="2"/>
      <c r="E588" s="9"/>
      <c r="F588" s="9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4.25" customHeight="1" x14ac:dyDescent="0.45">
      <c r="A589" s="2"/>
      <c r="E589" s="9"/>
      <c r="F589" s="9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4.25" customHeight="1" x14ac:dyDescent="0.45">
      <c r="A590" s="2"/>
      <c r="E590" s="9"/>
      <c r="F590" s="9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4.25" customHeight="1" x14ac:dyDescent="0.45">
      <c r="A591" s="2"/>
      <c r="E591" s="9"/>
      <c r="F591" s="9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4.25" customHeight="1" x14ac:dyDescent="0.45">
      <c r="A592" s="2"/>
      <c r="E592" s="9"/>
      <c r="F592" s="9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4.25" customHeight="1" x14ac:dyDescent="0.45">
      <c r="A593" s="2"/>
      <c r="E593" s="9"/>
      <c r="F593" s="9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4.25" customHeight="1" x14ac:dyDescent="0.45">
      <c r="A594" s="2"/>
      <c r="E594" s="9"/>
      <c r="F594" s="9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4.25" customHeight="1" x14ac:dyDescent="0.45">
      <c r="A595" s="2"/>
      <c r="E595" s="9"/>
      <c r="F595" s="9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4.25" customHeight="1" x14ac:dyDescent="0.45">
      <c r="A596" s="2"/>
      <c r="E596" s="9"/>
      <c r="F596" s="9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4.25" customHeight="1" x14ac:dyDescent="0.45">
      <c r="A597" s="2"/>
      <c r="E597" s="9"/>
      <c r="F597" s="9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4.25" customHeight="1" x14ac:dyDescent="0.45">
      <c r="A598" s="2"/>
      <c r="E598" s="9"/>
      <c r="F598" s="9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4.25" customHeight="1" x14ac:dyDescent="0.45">
      <c r="A599" s="2"/>
      <c r="E599" s="9"/>
      <c r="F599" s="9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4.25" customHeight="1" x14ac:dyDescent="0.45">
      <c r="A600" s="2"/>
      <c r="E600" s="9"/>
      <c r="F600" s="9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4.25" customHeight="1" x14ac:dyDescent="0.45">
      <c r="A601" s="2"/>
      <c r="E601" s="9"/>
      <c r="F601" s="9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4.25" customHeight="1" x14ac:dyDescent="0.45">
      <c r="A602" s="2"/>
      <c r="E602" s="9"/>
      <c r="F602" s="9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4.25" customHeight="1" x14ac:dyDescent="0.45">
      <c r="A603" s="2"/>
      <c r="E603" s="9"/>
      <c r="F603" s="9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4.25" customHeight="1" x14ac:dyDescent="0.45">
      <c r="A604" s="2"/>
      <c r="E604" s="9"/>
      <c r="F604" s="9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4.25" customHeight="1" x14ac:dyDescent="0.45">
      <c r="A605" s="2"/>
      <c r="E605" s="9"/>
      <c r="F605" s="9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4.25" customHeight="1" x14ac:dyDescent="0.45">
      <c r="A606" s="2"/>
      <c r="E606" s="9"/>
      <c r="F606" s="9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4.25" customHeight="1" x14ac:dyDescent="0.45">
      <c r="A607" s="2"/>
      <c r="E607" s="9"/>
      <c r="F607" s="9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4.25" customHeight="1" x14ac:dyDescent="0.45">
      <c r="A608" s="2"/>
      <c r="E608" s="9"/>
      <c r="F608" s="9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4.25" customHeight="1" x14ac:dyDescent="0.45">
      <c r="A609" s="2"/>
      <c r="E609" s="9"/>
      <c r="F609" s="9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4.25" customHeight="1" x14ac:dyDescent="0.45">
      <c r="A610" s="2"/>
      <c r="E610" s="9"/>
      <c r="F610" s="9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4.25" customHeight="1" x14ac:dyDescent="0.45">
      <c r="A611" s="2"/>
      <c r="E611" s="9"/>
      <c r="F611" s="9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4.25" customHeight="1" x14ac:dyDescent="0.45">
      <c r="A612" s="2"/>
      <c r="E612" s="9"/>
      <c r="F612" s="9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4.25" customHeight="1" x14ac:dyDescent="0.45">
      <c r="A613" s="2"/>
      <c r="E613" s="9"/>
      <c r="F613" s="9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4.25" customHeight="1" x14ac:dyDescent="0.45">
      <c r="A614" s="2"/>
      <c r="E614" s="9"/>
      <c r="F614" s="9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4.25" customHeight="1" x14ac:dyDescent="0.45">
      <c r="A615" s="2"/>
      <c r="E615" s="9"/>
      <c r="F615" s="9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4.25" customHeight="1" x14ac:dyDescent="0.45">
      <c r="A616" s="2"/>
      <c r="E616" s="9"/>
      <c r="F616" s="9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4.25" customHeight="1" x14ac:dyDescent="0.45">
      <c r="A617" s="2"/>
      <c r="E617" s="9"/>
      <c r="F617" s="9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4.25" customHeight="1" x14ac:dyDescent="0.45">
      <c r="A618" s="2"/>
      <c r="E618" s="9"/>
      <c r="F618" s="9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4.25" customHeight="1" x14ac:dyDescent="0.45">
      <c r="A619" s="2"/>
      <c r="E619" s="9"/>
      <c r="F619" s="9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4.25" customHeight="1" x14ac:dyDescent="0.45">
      <c r="A620" s="2"/>
      <c r="E620" s="9"/>
      <c r="F620" s="9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4.25" customHeight="1" x14ac:dyDescent="0.45">
      <c r="A621" s="2"/>
      <c r="E621" s="9"/>
      <c r="F621" s="9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4.25" customHeight="1" x14ac:dyDescent="0.45">
      <c r="A622" s="2"/>
      <c r="E622" s="9"/>
      <c r="F622" s="9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4.25" customHeight="1" x14ac:dyDescent="0.45">
      <c r="A623" s="2"/>
      <c r="E623" s="9"/>
      <c r="F623" s="9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4.25" customHeight="1" x14ac:dyDescent="0.45">
      <c r="A624" s="2"/>
      <c r="E624" s="9"/>
      <c r="F624" s="9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4.25" customHeight="1" x14ac:dyDescent="0.45">
      <c r="A625" s="2"/>
      <c r="E625" s="9"/>
      <c r="F625" s="9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4.25" customHeight="1" x14ac:dyDescent="0.45">
      <c r="A626" s="2"/>
      <c r="E626" s="9"/>
      <c r="F626" s="9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4.25" customHeight="1" x14ac:dyDescent="0.45">
      <c r="A627" s="2"/>
      <c r="E627" s="9"/>
      <c r="F627" s="9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4.25" customHeight="1" x14ac:dyDescent="0.45">
      <c r="A628" s="2"/>
      <c r="E628" s="9"/>
      <c r="F628" s="9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4.25" customHeight="1" x14ac:dyDescent="0.45">
      <c r="A629" s="2"/>
      <c r="E629" s="9"/>
      <c r="F629" s="9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4.25" customHeight="1" x14ac:dyDescent="0.45">
      <c r="A630" s="2"/>
      <c r="E630" s="9"/>
      <c r="F630" s="9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4.25" customHeight="1" x14ac:dyDescent="0.45">
      <c r="A631" s="2"/>
      <c r="E631" s="9"/>
      <c r="F631" s="9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4.25" customHeight="1" x14ac:dyDescent="0.45">
      <c r="A632" s="2"/>
      <c r="E632" s="9"/>
      <c r="F632" s="9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4.25" customHeight="1" x14ac:dyDescent="0.45">
      <c r="A633" s="2"/>
      <c r="E633" s="9"/>
      <c r="F633" s="9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4.25" customHeight="1" x14ac:dyDescent="0.45">
      <c r="A634" s="2"/>
      <c r="E634" s="9"/>
      <c r="F634" s="9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4.25" customHeight="1" x14ac:dyDescent="0.45">
      <c r="A635" s="2"/>
      <c r="E635" s="9"/>
      <c r="F635" s="9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4.25" customHeight="1" x14ac:dyDescent="0.45">
      <c r="A636" s="2"/>
      <c r="E636" s="9"/>
      <c r="F636" s="9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4.25" customHeight="1" x14ac:dyDescent="0.45">
      <c r="A637" s="2"/>
      <c r="E637" s="9"/>
      <c r="F637" s="9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4.25" customHeight="1" x14ac:dyDescent="0.45">
      <c r="A638" s="2"/>
      <c r="E638" s="9"/>
      <c r="F638" s="9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4.25" customHeight="1" x14ac:dyDescent="0.45">
      <c r="A639" s="2"/>
      <c r="E639" s="9"/>
      <c r="F639" s="9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4.25" customHeight="1" x14ac:dyDescent="0.45">
      <c r="A640" s="2"/>
      <c r="E640" s="9"/>
      <c r="F640" s="9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4.25" customHeight="1" x14ac:dyDescent="0.45">
      <c r="A641" s="2"/>
      <c r="E641" s="9"/>
      <c r="F641" s="9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4.25" customHeight="1" x14ac:dyDescent="0.45">
      <c r="A642" s="2"/>
      <c r="E642" s="9"/>
      <c r="F642" s="9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4.25" customHeight="1" x14ac:dyDescent="0.45">
      <c r="A643" s="2"/>
      <c r="E643" s="9"/>
      <c r="F643" s="9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4.25" customHeight="1" x14ac:dyDescent="0.45">
      <c r="A644" s="2"/>
      <c r="E644" s="9"/>
      <c r="F644" s="9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4.25" customHeight="1" x14ac:dyDescent="0.45">
      <c r="A645" s="2"/>
      <c r="E645" s="9"/>
      <c r="F645" s="9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4.25" customHeight="1" x14ac:dyDescent="0.45">
      <c r="A646" s="2"/>
      <c r="E646" s="9"/>
      <c r="F646" s="9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4.25" customHeight="1" x14ac:dyDescent="0.45">
      <c r="A647" s="2"/>
      <c r="E647" s="9"/>
      <c r="F647" s="9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4.25" customHeight="1" x14ac:dyDescent="0.45">
      <c r="A648" s="2"/>
      <c r="E648" s="9"/>
      <c r="F648" s="9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4.25" customHeight="1" x14ac:dyDescent="0.45">
      <c r="A649" s="2"/>
      <c r="E649" s="9"/>
      <c r="F649" s="9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4.25" customHeight="1" x14ac:dyDescent="0.45">
      <c r="A650" s="2"/>
      <c r="E650" s="9"/>
      <c r="F650" s="9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4.25" customHeight="1" x14ac:dyDescent="0.45">
      <c r="A651" s="2"/>
      <c r="E651" s="9"/>
      <c r="F651" s="9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4.25" customHeight="1" x14ac:dyDescent="0.45">
      <c r="A652" s="2"/>
      <c r="E652" s="9"/>
      <c r="F652" s="9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4.25" customHeight="1" x14ac:dyDescent="0.45">
      <c r="A653" s="2"/>
      <c r="E653" s="9"/>
      <c r="F653" s="9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4.25" customHeight="1" x14ac:dyDescent="0.45">
      <c r="A654" s="2"/>
      <c r="E654" s="9"/>
      <c r="F654" s="9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4.25" customHeight="1" x14ac:dyDescent="0.45">
      <c r="A655" s="2"/>
      <c r="E655" s="9"/>
      <c r="F655" s="9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4.25" customHeight="1" x14ac:dyDescent="0.45">
      <c r="A656" s="2"/>
      <c r="E656" s="9"/>
      <c r="F656" s="9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4.25" customHeight="1" x14ac:dyDescent="0.45">
      <c r="A657" s="2"/>
      <c r="E657" s="9"/>
      <c r="F657" s="9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4.25" customHeight="1" x14ac:dyDescent="0.45">
      <c r="A658" s="2"/>
      <c r="E658" s="9"/>
      <c r="F658" s="9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4.25" customHeight="1" x14ac:dyDescent="0.45">
      <c r="A659" s="2"/>
      <c r="E659" s="9"/>
      <c r="F659" s="9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4.25" customHeight="1" x14ac:dyDescent="0.45">
      <c r="A660" s="2"/>
      <c r="E660" s="9"/>
      <c r="F660" s="9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4.25" customHeight="1" x14ac:dyDescent="0.45">
      <c r="A661" s="2"/>
      <c r="E661" s="9"/>
      <c r="F661" s="9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4.25" customHeight="1" x14ac:dyDescent="0.45">
      <c r="A662" s="2"/>
      <c r="E662" s="9"/>
      <c r="F662" s="9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4.25" customHeight="1" x14ac:dyDescent="0.45">
      <c r="A663" s="2"/>
      <c r="E663" s="9"/>
      <c r="F663" s="9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4.25" customHeight="1" x14ac:dyDescent="0.45">
      <c r="A664" s="2"/>
      <c r="E664" s="9"/>
      <c r="F664" s="9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4.25" customHeight="1" x14ac:dyDescent="0.45">
      <c r="A665" s="2"/>
      <c r="E665" s="9"/>
      <c r="F665" s="9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4.25" customHeight="1" x14ac:dyDescent="0.45">
      <c r="A666" s="2"/>
      <c r="E666" s="9"/>
      <c r="F666" s="9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4.25" customHeight="1" x14ac:dyDescent="0.45">
      <c r="A667" s="2"/>
      <c r="E667" s="9"/>
      <c r="F667" s="9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4.25" customHeight="1" x14ac:dyDescent="0.45">
      <c r="A668" s="2"/>
      <c r="E668" s="9"/>
      <c r="F668" s="9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4.25" customHeight="1" x14ac:dyDescent="0.45">
      <c r="A669" s="2"/>
      <c r="E669" s="9"/>
      <c r="F669" s="9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4.25" customHeight="1" x14ac:dyDescent="0.45">
      <c r="A670" s="2"/>
      <c r="E670" s="9"/>
      <c r="F670" s="9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4.25" customHeight="1" x14ac:dyDescent="0.45">
      <c r="A671" s="2"/>
      <c r="E671" s="9"/>
      <c r="F671" s="9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4.25" customHeight="1" x14ac:dyDescent="0.45">
      <c r="A672" s="2"/>
      <c r="E672" s="9"/>
      <c r="F672" s="9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4.25" customHeight="1" x14ac:dyDescent="0.45">
      <c r="A673" s="2"/>
      <c r="E673" s="9"/>
      <c r="F673" s="9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4.25" customHeight="1" x14ac:dyDescent="0.45">
      <c r="A674" s="2"/>
      <c r="E674" s="9"/>
      <c r="F674" s="9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4.25" customHeight="1" x14ac:dyDescent="0.45">
      <c r="A675" s="2"/>
      <c r="E675" s="9"/>
      <c r="F675" s="9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4.25" customHeight="1" x14ac:dyDescent="0.45">
      <c r="A676" s="2"/>
      <c r="E676" s="9"/>
      <c r="F676" s="9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4.25" customHeight="1" x14ac:dyDescent="0.45">
      <c r="A677" s="2"/>
      <c r="E677" s="9"/>
      <c r="F677" s="9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4.25" customHeight="1" x14ac:dyDescent="0.45">
      <c r="A678" s="2"/>
      <c r="E678" s="9"/>
      <c r="F678" s="9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4.25" customHeight="1" x14ac:dyDescent="0.45">
      <c r="A679" s="2"/>
      <c r="E679" s="9"/>
      <c r="F679" s="9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4.25" customHeight="1" x14ac:dyDescent="0.45">
      <c r="A680" s="2"/>
      <c r="E680" s="9"/>
      <c r="F680" s="9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4.25" customHeight="1" x14ac:dyDescent="0.45">
      <c r="A681" s="2"/>
      <c r="E681" s="9"/>
      <c r="F681" s="9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4.25" customHeight="1" x14ac:dyDescent="0.45">
      <c r="A682" s="2"/>
      <c r="E682" s="9"/>
      <c r="F682" s="9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4.25" customHeight="1" x14ac:dyDescent="0.45">
      <c r="A683" s="2"/>
      <c r="E683" s="9"/>
      <c r="F683" s="9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4.25" customHeight="1" x14ac:dyDescent="0.45">
      <c r="A684" s="2"/>
      <c r="E684" s="9"/>
      <c r="F684" s="9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4.25" customHeight="1" x14ac:dyDescent="0.45">
      <c r="A685" s="2"/>
      <c r="E685" s="9"/>
      <c r="F685" s="9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4.25" customHeight="1" x14ac:dyDescent="0.45">
      <c r="A686" s="2"/>
      <c r="E686" s="9"/>
      <c r="F686" s="9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4.25" customHeight="1" x14ac:dyDescent="0.45">
      <c r="A687" s="2"/>
      <c r="E687" s="9"/>
      <c r="F687" s="9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4.25" customHeight="1" x14ac:dyDescent="0.45">
      <c r="A688" s="2"/>
      <c r="E688" s="9"/>
      <c r="F688" s="9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4.25" customHeight="1" x14ac:dyDescent="0.45">
      <c r="A689" s="2"/>
      <c r="E689" s="9"/>
      <c r="F689" s="9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4.25" customHeight="1" x14ac:dyDescent="0.45">
      <c r="A690" s="2"/>
      <c r="E690" s="9"/>
      <c r="F690" s="9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4.25" customHeight="1" x14ac:dyDescent="0.45">
      <c r="A691" s="2"/>
      <c r="E691" s="9"/>
      <c r="F691" s="9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4.25" customHeight="1" x14ac:dyDescent="0.45">
      <c r="A692" s="2"/>
      <c r="E692" s="9"/>
      <c r="F692" s="9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4.25" customHeight="1" x14ac:dyDescent="0.45">
      <c r="A693" s="2"/>
      <c r="E693" s="9"/>
      <c r="F693" s="9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4.25" customHeight="1" x14ac:dyDescent="0.45">
      <c r="A694" s="2"/>
      <c r="E694" s="9"/>
      <c r="F694" s="9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4.25" customHeight="1" x14ac:dyDescent="0.45">
      <c r="A695" s="2"/>
      <c r="E695" s="9"/>
      <c r="F695" s="9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4.25" customHeight="1" x14ac:dyDescent="0.45">
      <c r="A696" s="2"/>
      <c r="E696" s="9"/>
      <c r="F696" s="9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4.25" customHeight="1" x14ac:dyDescent="0.45">
      <c r="A697" s="2"/>
      <c r="E697" s="9"/>
      <c r="F697" s="9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4.25" customHeight="1" x14ac:dyDescent="0.45">
      <c r="A698" s="2"/>
      <c r="E698" s="9"/>
      <c r="F698" s="9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4.25" customHeight="1" x14ac:dyDescent="0.45">
      <c r="A699" s="2"/>
      <c r="E699" s="9"/>
      <c r="F699" s="9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4.25" customHeight="1" x14ac:dyDescent="0.45">
      <c r="A700" s="2"/>
      <c r="E700" s="9"/>
      <c r="F700" s="9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14.25" customHeight="1" x14ac:dyDescent="0.45">
      <c r="A701" s="2"/>
      <c r="E701" s="9"/>
      <c r="F701" s="9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14.25" customHeight="1" x14ac:dyDescent="0.45">
      <c r="A702" s="2"/>
      <c r="E702" s="9"/>
      <c r="F702" s="9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14.25" customHeight="1" x14ac:dyDescent="0.45">
      <c r="A703" s="2"/>
      <c r="E703" s="9"/>
      <c r="F703" s="9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14.25" customHeight="1" x14ac:dyDescent="0.45">
      <c r="A704" s="2"/>
      <c r="E704" s="9"/>
      <c r="F704" s="9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14.25" customHeight="1" x14ac:dyDescent="0.45">
      <c r="A705" s="2"/>
      <c r="E705" s="9"/>
      <c r="F705" s="9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14.25" customHeight="1" x14ac:dyDescent="0.45">
      <c r="A706" s="2"/>
      <c r="E706" s="9"/>
      <c r="F706" s="9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14.25" customHeight="1" x14ac:dyDescent="0.45">
      <c r="A707" s="2"/>
      <c r="E707" s="9"/>
      <c r="F707" s="9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14.25" customHeight="1" x14ac:dyDescent="0.45">
      <c r="A708" s="2"/>
      <c r="E708" s="9"/>
      <c r="F708" s="9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14.25" customHeight="1" x14ac:dyDescent="0.45">
      <c r="A709" s="2"/>
      <c r="E709" s="9"/>
      <c r="F709" s="9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14.25" customHeight="1" x14ac:dyDescent="0.45">
      <c r="A710" s="2"/>
      <c r="E710" s="9"/>
      <c r="F710" s="9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14.25" customHeight="1" x14ac:dyDescent="0.45">
      <c r="A711" s="2"/>
      <c r="E711" s="9"/>
      <c r="F711" s="9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14.25" customHeight="1" x14ac:dyDescent="0.45">
      <c r="A712" s="2"/>
      <c r="E712" s="9"/>
      <c r="F712" s="9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14.25" customHeight="1" x14ac:dyDescent="0.45">
      <c r="A713" s="2"/>
      <c r="E713" s="9"/>
      <c r="F713" s="9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14.25" customHeight="1" x14ac:dyDescent="0.45">
      <c r="A714" s="2"/>
      <c r="E714" s="9"/>
      <c r="F714" s="9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14.25" customHeight="1" x14ac:dyDescent="0.45">
      <c r="A715" s="2"/>
      <c r="E715" s="9"/>
      <c r="F715" s="9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14.25" customHeight="1" x14ac:dyDescent="0.45">
      <c r="A716" s="2"/>
      <c r="E716" s="9"/>
      <c r="F716" s="9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14.25" customHeight="1" x14ac:dyDescent="0.45">
      <c r="A717" s="2"/>
      <c r="E717" s="9"/>
      <c r="F717" s="9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14.25" customHeight="1" x14ac:dyDescent="0.45">
      <c r="A718" s="2"/>
      <c r="E718" s="9"/>
      <c r="F718" s="9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14.25" customHeight="1" x14ac:dyDescent="0.45">
      <c r="A719" s="2"/>
      <c r="E719" s="9"/>
      <c r="F719" s="9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14.25" customHeight="1" x14ac:dyDescent="0.45">
      <c r="A720" s="2"/>
      <c r="E720" s="9"/>
      <c r="F720" s="9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14.25" customHeight="1" x14ac:dyDescent="0.45">
      <c r="A721" s="2"/>
      <c r="E721" s="9"/>
      <c r="F721" s="9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14.25" customHeight="1" x14ac:dyDescent="0.45">
      <c r="A722" s="2"/>
      <c r="E722" s="9"/>
      <c r="F722" s="9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14.25" customHeight="1" x14ac:dyDescent="0.45">
      <c r="A723" s="2"/>
      <c r="E723" s="9"/>
      <c r="F723" s="9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14.25" customHeight="1" x14ac:dyDescent="0.45">
      <c r="A724" s="2"/>
      <c r="E724" s="9"/>
      <c r="F724" s="9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14.25" customHeight="1" x14ac:dyDescent="0.45">
      <c r="A725" s="2"/>
      <c r="E725" s="9"/>
      <c r="F725" s="9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14.25" customHeight="1" x14ac:dyDescent="0.45">
      <c r="A726" s="2"/>
      <c r="E726" s="9"/>
      <c r="F726" s="9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14.25" customHeight="1" x14ac:dyDescent="0.45">
      <c r="A727" s="2"/>
      <c r="E727" s="9"/>
      <c r="F727" s="9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14.25" customHeight="1" x14ac:dyDescent="0.45">
      <c r="A728" s="2"/>
      <c r="E728" s="9"/>
      <c r="F728" s="9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14.25" customHeight="1" x14ac:dyDescent="0.45">
      <c r="A729" s="2"/>
      <c r="E729" s="9"/>
      <c r="F729" s="9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14.25" customHeight="1" x14ac:dyDescent="0.45">
      <c r="A730" s="2"/>
      <c r="E730" s="9"/>
      <c r="F730" s="9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14.25" customHeight="1" x14ac:dyDescent="0.45">
      <c r="A731" s="2"/>
      <c r="E731" s="9"/>
      <c r="F731" s="9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14.25" customHeight="1" x14ac:dyDescent="0.45">
      <c r="A732" s="2"/>
      <c r="E732" s="9"/>
      <c r="F732" s="9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14.25" customHeight="1" x14ac:dyDescent="0.45">
      <c r="A733" s="2"/>
      <c r="E733" s="9"/>
      <c r="F733" s="9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4.25" customHeight="1" x14ac:dyDescent="0.45">
      <c r="A734" s="2"/>
      <c r="E734" s="9"/>
      <c r="F734" s="9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4.25" customHeight="1" x14ac:dyDescent="0.45">
      <c r="A735" s="2"/>
      <c r="E735" s="9"/>
      <c r="F735" s="9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4.25" customHeight="1" x14ac:dyDescent="0.45">
      <c r="A736" s="2"/>
      <c r="E736" s="9"/>
      <c r="F736" s="9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14.25" customHeight="1" x14ac:dyDescent="0.45">
      <c r="A737" s="2"/>
      <c r="E737" s="9"/>
      <c r="F737" s="9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4.25" customHeight="1" x14ac:dyDescent="0.45">
      <c r="A738" s="2"/>
      <c r="E738" s="9"/>
      <c r="F738" s="9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4.25" customHeight="1" x14ac:dyDescent="0.45">
      <c r="A739" s="2"/>
      <c r="E739" s="9"/>
      <c r="F739" s="9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14.25" customHeight="1" x14ac:dyDescent="0.45">
      <c r="A740" s="2"/>
      <c r="E740" s="9"/>
      <c r="F740" s="9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14.25" customHeight="1" x14ac:dyDescent="0.45">
      <c r="A741" s="2"/>
      <c r="E741" s="9"/>
      <c r="F741" s="9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14.25" customHeight="1" x14ac:dyDescent="0.45">
      <c r="A742" s="2"/>
      <c r="E742" s="9"/>
      <c r="F742" s="9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14.25" customHeight="1" x14ac:dyDescent="0.45">
      <c r="A743" s="2"/>
      <c r="E743" s="9"/>
      <c r="F743" s="9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14.25" customHeight="1" x14ac:dyDescent="0.45">
      <c r="A744" s="2"/>
      <c r="E744" s="9"/>
      <c r="F744" s="9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14.25" customHeight="1" x14ac:dyDescent="0.45">
      <c r="A745" s="2"/>
      <c r="E745" s="9"/>
      <c r="F745" s="9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14.25" customHeight="1" x14ac:dyDescent="0.45">
      <c r="A746" s="2"/>
      <c r="E746" s="9"/>
      <c r="F746" s="9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14.25" customHeight="1" x14ac:dyDescent="0.45">
      <c r="A747" s="2"/>
      <c r="E747" s="9"/>
      <c r="F747" s="9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14.25" customHeight="1" x14ac:dyDescent="0.45">
      <c r="A748" s="2"/>
      <c r="E748" s="9"/>
      <c r="F748" s="9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14.25" customHeight="1" x14ac:dyDescent="0.45">
      <c r="A749" s="2"/>
      <c r="E749" s="9"/>
      <c r="F749" s="9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14.25" customHeight="1" x14ac:dyDescent="0.45">
      <c r="A750" s="2"/>
      <c r="E750" s="9"/>
      <c r="F750" s="9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14.25" customHeight="1" x14ac:dyDescent="0.45">
      <c r="A751" s="2"/>
      <c r="E751" s="9"/>
      <c r="F751" s="9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14.25" customHeight="1" x14ac:dyDescent="0.45">
      <c r="A752" s="2"/>
      <c r="E752" s="9"/>
      <c r="F752" s="9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14.25" customHeight="1" x14ac:dyDescent="0.45">
      <c r="A753" s="2"/>
      <c r="E753" s="9"/>
      <c r="F753" s="9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14.25" customHeight="1" x14ac:dyDescent="0.45">
      <c r="A754" s="2"/>
      <c r="E754" s="9"/>
      <c r="F754" s="9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14.25" customHeight="1" x14ac:dyDescent="0.45">
      <c r="A755" s="2"/>
      <c r="E755" s="9"/>
      <c r="F755" s="9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14.25" customHeight="1" x14ac:dyDescent="0.45">
      <c r="A756" s="2"/>
      <c r="E756" s="9"/>
      <c r="F756" s="9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14.25" customHeight="1" x14ac:dyDescent="0.45">
      <c r="A757" s="2"/>
      <c r="E757" s="9"/>
      <c r="F757" s="9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14.25" customHeight="1" x14ac:dyDescent="0.45">
      <c r="A758" s="2"/>
      <c r="E758" s="9"/>
      <c r="F758" s="9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14.25" customHeight="1" x14ac:dyDescent="0.45">
      <c r="A759" s="2"/>
      <c r="E759" s="9"/>
      <c r="F759" s="9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14.25" customHeight="1" x14ac:dyDescent="0.45">
      <c r="A760" s="2"/>
      <c r="E760" s="9"/>
      <c r="F760" s="9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14.25" customHeight="1" x14ac:dyDescent="0.45">
      <c r="A761" s="2"/>
      <c r="E761" s="9"/>
      <c r="F761" s="9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14.25" customHeight="1" x14ac:dyDescent="0.45">
      <c r="A762" s="2"/>
      <c r="E762" s="9"/>
      <c r="F762" s="9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14.25" customHeight="1" x14ac:dyDescent="0.45">
      <c r="A763" s="2"/>
      <c r="E763" s="9"/>
      <c r="F763" s="9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14.25" customHeight="1" x14ac:dyDescent="0.45">
      <c r="A764" s="2"/>
      <c r="E764" s="9"/>
      <c r="F764" s="9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14.25" customHeight="1" x14ac:dyDescent="0.45">
      <c r="A765" s="2"/>
      <c r="E765" s="9"/>
      <c r="F765" s="9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14.25" customHeight="1" x14ac:dyDescent="0.45">
      <c r="A766" s="2"/>
      <c r="E766" s="9"/>
      <c r="F766" s="9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14.25" customHeight="1" x14ac:dyDescent="0.45">
      <c r="A767" s="2"/>
      <c r="E767" s="9"/>
      <c r="F767" s="9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14.25" customHeight="1" x14ac:dyDescent="0.45">
      <c r="A768" s="2"/>
      <c r="E768" s="9"/>
      <c r="F768" s="9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14.25" customHeight="1" x14ac:dyDescent="0.45">
      <c r="A769" s="2"/>
      <c r="E769" s="9"/>
      <c r="F769" s="9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14.25" customHeight="1" x14ac:dyDescent="0.45">
      <c r="A770" s="2"/>
      <c r="E770" s="9"/>
      <c r="F770" s="9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14.25" customHeight="1" x14ac:dyDescent="0.45">
      <c r="A771" s="2"/>
      <c r="E771" s="9"/>
      <c r="F771" s="9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14.25" customHeight="1" x14ac:dyDescent="0.45">
      <c r="A772" s="2"/>
      <c r="E772" s="9"/>
      <c r="F772" s="9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14.25" customHeight="1" x14ac:dyDescent="0.45">
      <c r="A773" s="2"/>
      <c r="E773" s="9"/>
      <c r="F773" s="9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14.25" customHeight="1" x14ac:dyDescent="0.45">
      <c r="A774" s="2"/>
      <c r="E774" s="9"/>
      <c r="F774" s="9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14.25" customHeight="1" x14ac:dyDescent="0.45">
      <c r="A775" s="2"/>
      <c r="E775" s="9"/>
      <c r="F775" s="9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4.25" customHeight="1" x14ac:dyDescent="0.45">
      <c r="A776" s="2"/>
      <c r="E776" s="9"/>
      <c r="F776" s="9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4.25" customHeight="1" x14ac:dyDescent="0.45">
      <c r="A777" s="2"/>
      <c r="E777" s="9"/>
      <c r="F777" s="9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4.25" customHeight="1" x14ac:dyDescent="0.45">
      <c r="A778" s="2"/>
      <c r="E778" s="9"/>
      <c r="F778" s="9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14.25" customHeight="1" x14ac:dyDescent="0.45">
      <c r="A779" s="2"/>
      <c r="E779" s="9"/>
      <c r="F779" s="9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4.25" customHeight="1" x14ac:dyDescent="0.45">
      <c r="A780" s="2"/>
      <c r="E780" s="9"/>
      <c r="F780" s="9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4.25" customHeight="1" x14ac:dyDescent="0.45">
      <c r="A781" s="2"/>
      <c r="E781" s="9"/>
      <c r="F781" s="9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14.25" customHeight="1" x14ac:dyDescent="0.45">
      <c r="A782" s="2"/>
      <c r="E782" s="9"/>
      <c r="F782" s="9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14.25" customHeight="1" x14ac:dyDescent="0.45">
      <c r="A783" s="2"/>
      <c r="E783" s="9"/>
      <c r="F783" s="9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14.25" customHeight="1" x14ac:dyDescent="0.45">
      <c r="A784" s="2"/>
      <c r="E784" s="9"/>
      <c r="F784" s="9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14.25" customHeight="1" x14ac:dyDescent="0.45">
      <c r="A785" s="2"/>
      <c r="E785" s="9"/>
      <c r="F785" s="9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14.25" customHeight="1" x14ac:dyDescent="0.45">
      <c r="A786" s="2"/>
      <c r="E786" s="9"/>
      <c r="F786" s="9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14.25" customHeight="1" x14ac:dyDescent="0.45">
      <c r="A787" s="2"/>
      <c r="E787" s="9"/>
      <c r="F787" s="9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14.25" customHeight="1" x14ac:dyDescent="0.45">
      <c r="A788" s="2"/>
      <c r="E788" s="9"/>
      <c r="F788" s="9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14.25" customHeight="1" x14ac:dyDescent="0.45">
      <c r="A789" s="2"/>
      <c r="E789" s="9"/>
      <c r="F789" s="9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14.25" customHeight="1" x14ac:dyDescent="0.45">
      <c r="A790" s="2"/>
      <c r="E790" s="9"/>
      <c r="F790" s="9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14.25" customHeight="1" x14ac:dyDescent="0.45">
      <c r="A791" s="2"/>
      <c r="E791" s="9"/>
      <c r="F791" s="9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14.25" customHeight="1" x14ac:dyDescent="0.45">
      <c r="A792" s="2"/>
      <c r="E792" s="9"/>
      <c r="F792" s="9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14.25" customHeight="1" x14ac:dyDescent="0.45">
      <c r="A793" s="2"/>
      <c r="E793" s="9"/>
      <c r="F793" s="9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14.25" customHeight="1" x14ac:dyDescent="0.45">
      <c r="A794" s="2"/>
      <c r="E794" s="9"/>
      <c r="F794" s="9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14.25" customHeight="1" x14ac:dyDescent="0.45">
      <c r="A795" s="2"/>
      <c r="E795" s="9"/>
      <c r="F795" s="9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14.25" customHeight="1" x14ac:dyDescent="0.45">
      <c r="A796" s="2"/>
      <c r="E796" s="9"/>
      <c r="F796" s="9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14.25" customHeight="1" x14ac:dyDescent="0.45">
      <c r="A797" s="2"/>
      <c r="E797" s="9"/>
      <c r="F797" s="9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14.25" customHeight="1" x14ac:dyDescent="0.45">
      <c r="A798" s="2"/>
      <c r="E798" s="9"/>
      <c r="F798" s="9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14.25" customHeight="1" x14ac:dyDescent="0.45">
      <c r="A799" s="2"/>
      <c r="E799" s="9"/>
      <c r="F799" s="9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14.25" customHeight="1" x14ac:dyDescent="0.45">
      <c r="A800" s="2"/>
      <c r="E800" s="9"/>
      <c r="F800" s="9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14.25" customHeight="1" x14ac:dyDescent="0.45">
      <c r="A801" s="2"/>
      <c r="E801" s="9"/>
      <c r="F801" s="9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14.25" customHeight="1" x14ac:dyDescent="0.45">
      <c r="A802" s="2"/>
      <c r="E802" s="9"/>
      <c r="F802" s="9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14.25" customHeight="1" x14ac:dyDescent="0.45">
      <c r="A803" s="2"/>
      <c r="E803" s="9"/>
      <c r="F803" s="9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14.25" customHeight="1" x14ac:dyDescent="0.45">
      <c r="A804" s="2"/>
      <c r="E804" s="9"/>
      <c r="F804" s="9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14.25" customHeight="1" x14ac:dyDescent="0.45">
      <c r="A805" s="2"/>
      <c r="E805" s="9"/>
      <c r="F805" s="9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4.25" customHeight="1" x14ac:dyDescent="0.45">
      <c r="A806" s="2"/>
      <c r="E806" s="9"/>
      <c r="F806" s="9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4.25" customHeight="1" x14ac:dyDescent="0.45">
      <c r="A807" s="2"/>
      <c r="E807" s="9"/>
      <c r="F807" s="9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14.25" customHeight="1" x14ac:dyDescent="0.45">
      <c r="A808" s="2"/>
      <c r="E808" s="9"/>
      <c r="F808" s="9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14.25" customHeight="1" x14ac:dyDescent="0.45">
      <c r="A809" s="2"/>
      <c r="E809" s="9"/>
      <c r="F809" s="9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14.25" customHeight="1" x14ac:dyDescent="0.45">
      <c r="A810" s="2"/>
      <c r="E810" s="9"/>
      <c r="F810" s="9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14.25" customHeight="1" x14ac:dyDescent="0.45">
      <c r="A811" s="2"/>
      <c r="E811" s="9"/>
      <c r="F811" s="9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ht="14.25" customHeight="1" x14ac:dyDescent="0.45">
      <c r="A812" s="2"/>
      <c r="E812" s="9"/>
      <c r="F812" s="9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ht="14.25" customHeight="1" x14ac:dyDescent="0.45">
      <c r="A813" s="2"/>
      <c r="E813" s="9"/>
      <c r="F813" s="9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ht="14.25" customHeight="1" x14ac:dyDescent="0.45">
      <c r="A814" s="2"/>
      <c r="E814" s="9"/>
      <c r="F814" s="9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14.25" customHeight="1" x14ac:dyDescent="0.45">
      <c r="A815" s="2"/>
      <c r="E815" s="9"/>
      <c r="F815" s="9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14.25" customHeight="1" x14ac:dyDescent="0.45">
      <c r="A816" s="2"/>
      <c r="E816" s="9"/>
      <c r="F816" s="9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14.25" customHeight="1" x14ac:dyDescent="0.45">
      <c r="A817" s="2"/>
      <c r="E817" s="9"/>
      <c r="F817" s="9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14.25" customHeight="1" x14ac:dyDescent="0.45">
      <c r="A818" s="2"/>
      <c r="E818" s="9"/>
      <c r="F818" s="9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ht="14.25" customHeight="1" x14ac:dyDescent="0.45">
      <c r="A819" s="2"/>
      <c r="E819" s="9"/>
      <c r="F819" s="9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ht="14.25" customHeight="1" x14ac:dyDescent="0.45">
      <c r="A820" s="2"/>
      <c r="E820" s="9"/>
      <c r="F820" s="9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ht="14.25" customHeight="1" x14ac:dyDescent="0.45">
      <c r="A821" s="2"/>
      <c r="E821" s="9"/>
      <c r="F821" s="9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ht="14.25" customHeight="1" x14ac:dyDescent="0.45">
      <c r="A822" s="2"/>
      <c r="E822" s="9"/>
      <c r="F822" s="9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ht="14.25" customHeight="1" x14ac:dyDescent="0.45">
      <c r="A823" s="2"/>
      <c r="E823" s="9"/>
      <c r="F823" s="9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ht="14.25" customHeight="1" x14ac:dyDescent="0.45">
      <c r="A824" s="2"/>
      <c r="E824" s="9"/>
      <c r="F824" s="9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ht="14.25" customHeight="1" x14ac:dyDescent="0.45">
      <c r="A825" s="2"/>
      <c r="E825" s="9"/>
      <c r="F825" s="9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ht="14.25" customHeight="1" x14ac:dyDescent="0.45">
      <c r="A826" s="2"/>
      <c r="E826" s="9"/>
      <c r="F826" s="9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ht="14.25" customHeight="1" x14ac:dyDescent="0.45">
      <c r="A827" s="2"/>
      <c r="E827" s="9"/>
      <c r="F827" s="9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ht="14.25" customHeight="1" x14ac:dyDescent="0.45">
      <c r="A828" s="2"/>
      <c r="E828" s="9"/>
      <c r="F828" s="9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ht="14.25" customHeight="1" x14ac:dyDescent="0.45">
      <c r="A829" s="2"/>
      <c r="E829" s="9"/>
      <c r="F829" s="9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ht="14.25" customHeight="1" x14ac:dyDescent="0.45">
      <c r="A830" s="2"/>
      <c r="E830" s="9"/>
      <c r="F830" s="9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ht="14.25" customHeight="1" x14ac:dyDescent="0.45">
      <c r="A831" s="2"/>
      <c r="E831" s="9"/>
      <c r="F831" s="9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ht="14.25" customHeight="1" x14ac:dyDescent="0.45">
      <c r="A832" s="2"/>
      <c r="E832" s="9"/>
      <c r="F832" s="9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ht="14.25" customHeight="1" x14ac:dyDescent="0.45">
      <c r="A833" s="2"/>
      <c r="E833" s="9"/>
      <c r="F833" s="9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ht="14.25" customHeight="1" x14ac:dyDescent="0.45">
      <c r="A834" s="2"/>
      <c r="E834" s="9"/>
      <c r="F834" s="9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ht="14.25" customHeight="1" x14ac:dyDescent="0.45">
      <c r="A835" s="2"/>
      <c r="E835" s="9"/>
      <c r="F835" s="9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ht="14.25" customHeight="1" x14ac:dyDescent="0.45">
      <c r="A836" s="2"/>
      <c r="E836" s="9"/>
      <c r="F836" s="9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ht="14.25" customHeight="1" x14ac:dyDescent="0.45">
      <c r="A837" s="2"/>
      <c r="E837" s="9"/>
      <c r="F837" s="9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ht="14.25" customHeight="1" x14ac:dyDescent="0.45">
      <c r="A838" s="2"/>
      <c r="E838" s="9"/>
      <c r="F838" s="9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ht="14.25" customHeight="1" x14ac:dyDescent="0.45">
      <c r="A839" s="2"/>
      <c r="E839" s="9"/>
      <c r="F839" s="9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ht="14.25" customHeight="1" x14ac:dyDescent="0.45">
      <c r="A840" s="2"/>
      <c r="E840" s="9"/>
      <c r="F840" s="9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ht="14.25" customHeight="1" x14ac:dyDescent="0.45">
      <c r="A841" s="2"/>
      <c r="E841" s="9"/>
      <c r="F841" s="9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ht="14.25" customHeight="1" x14ac:dyDescent="0.45">
      <c r="A842" s="2"/>
      <c r="E842" s="9"/>
      <c r="F842" s="9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ht="14.25" customHeight="1" x14ac:dyDescent="0.45">
      <c r="A843" s="2"/>
      <c r="E843" s="9"/>
      <c r="F843" s="9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ht="14.25" customHeight="1" x14ac:dyDescent="0.45">
      <c r="A844" s="2"/>
      <c r="E844" s="9"/>
      <c r="F844" s="9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ht="14.25" customHeight="1" x14ac:dyDescent="0.45">
      <c r="A845" s="2"/>
      <c r="E845" s="9"/>
      <c r="F845" s="9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ht="14.25" customHeight="1" x14ac:dyDescent="0.45">
      <c r="A846" s="2"/>
      <c r="E846" s="9"/>
      <c r="F846" s="9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ht="14.25" customHeight="1" x14ac:dyDescent="0.45">
      <c r="A847" s="2"/>
      <c r="E847" s="9"/>
      <c r="F847" s="9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ht="14.25" customHeight="1" x14ac:dyDescent="0.45">
      <c r="A848" s="2"/>
      <c r="E848" s="9"/>
      <c r="F848" s="9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ht="14.25" customHeight="1" x14ac:dyDescent="0.45">
      <c r="A849" s="2"/>
      <c r="E849" s="9"/>
      <c r="F849" s="9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ht="14.25" customHeight="1" x14ac:dyDescent="0.45">
      <c r="A850" s="2"/>
      <c r="E850" s="9"/>
      <c r="F850" s="9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ht="14.25" customHeight="1" x14ac:dyDescent="0.45">
      <c r="A851" s="2"/>
      <c r="E851" s="9"/>
      <c r="F851" s="9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ht="14.25" customHeight="1" x14ac:dyDescent="0.45">
      <c r="A852" s="2"/>
      <c r="E852" s="9"/>
      <c r="F852" s="9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ht="14.25" customHeight="1" x14ac:dyDescent="0.45">
      <c r="A853" s="2"/>
      <c r="E853" s="9"/>
      <c r="F853" s="9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ht="14.25" customHeight="1" x14ac:dyDescent="0.45">
      <c r="A854" s="2"/>
      <c r="E854" s="9"/>
      <c r="F854" s="9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ht="14.25" customHeight="1" x14ac:dyDescent="0.45">
      <c r="A855" s="2"/>
      <c r="E855" s="9"/>
      <c r="F855" s="9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ht="14.25" customHeight="1" x14ac:dyDescent="0.45">
      <c r="A856" s="2"/>
      <c r="E856" s="9"/>
      <c r="F856" s="9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ht="14.25" customHeight="1" x14ac:dyDescent="0.45">
      <c r="A857" s="2"/>
      <c r="E857" s="9"/>
      <c r="F857" s="9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ht="14.25" customHeight="1" x14ac:dyDescent="0.45">
      <c r="A858" s="2"/>
      <c r="E858" s="9"/>
      <c r="F858" s="9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ht="14.25" customHeight="1" x14ac:dyDescent="0.45">
      <c r="A859" s="2"/>
      <c r="E859" s="9"/>
      <c r="F859" s="9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ht="14.25" customHeight="1" x14ac:dyDescent="0.45">
      <c r="A860" s="2"/>
      <c r="E860" s="9"/>
      <c r="F860" s="9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ht="14.25" customHeight="1" x14ac:dyDescent="0.45">
      <c r="A861" s="2"/>
      <c r="E861" s="9"/>
      <c r="F861" s="9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ht="14.25" customHeight="1" x14ac:dyDescent="0.45">
      <c r="A862" s="2"/>
      <c r="E862" s="9"/>
      <c r="F862" s="9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ht="14.25" customHeight="1" x14ac:dyDescent="0.45">
      <c r="A863" s="2"/>
      <c r="E863" s="9"/>
      <c r="F863" s="9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ht="14.25" customHeight="1" x14ac:dyDescent="0.45">
      <c r="A864" s="2"/>
      <c r="E864" s="9"/>
      <c r="F864" s="9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ht="14.25" customHeight="1" x14ac:dyDescent="0.45">
      <c r="A865" s="2"/>
      <c r="E865" s="9"/>
      <c r="F865" s="9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ht="14.25" customHeight="1" x14ac:dyDescent="0.45">
      <c r="A866" s="2"/>
      <c r="E866" s="9"/>
      <c r="F866" s="9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ht="14.25" customHeight="1" x14ac:dyDescent="0.45">
      <c r="A867" s="2"/>
      <c r="E867" s="9"/>
      <c r="F867" s="9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ht="14.25" customHeight="1" x14ac:dyDescent="0.45">
      <c r="A868" s="2"/>
      <c r="E868" s="9"/>
      <c r="F868" s="9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ht="14.25" customHeight="1" x14ac:dyDescent="0.45">
      <c r="A869" s="2"/>
      <c r="E869" s="9"/>
      <c r="F869" s="9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ht="14.25" customHeight="1" x14ac:dyDescent="0.45">
      <c r="A870" s="2"/>
      <c r="E870" s="9"/>
      <c r="F870" s="9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ht="14.25" customHeight="1" x14ac:dyDescent="0.45">
      <c r="A871" s="2"/>
      <c r="E871" s="9"/>
      <c r="F871" s="9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ht="14.25" customHeight="1" x14ac:dyDescent="0.45">
      <c r="A872" s="2"/>
      <c r="E872" s="9"/>
      <c r="F872" s="9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ht="14.25" customHeight="1" x14ac:dyDescent="0.45">
      <c r="A873" s="2"/>
      <c r="E873" s="9"/>
      <c r="F873" s="9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ht="14.25" customHeight="1" x14ac:dyDescent="0.45">
      <c r="A874" s="2"/>
      <c r="E874" s="9"/>
      <c r="F874" s="9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ht="14.25" customHeight="1" x14ac:dyDescent="0.45">
      <c r="A875" s="2"/>
      <c r="E875" s="9"/>
      <c r="F875" s="9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ht="14.25" customHeight="1" x14ac:dyDescent="0.45">
      <c r="A876" s="2"/>
      <c r="E876" s="9"/>
      <c r="F876" s="9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ht="14.25" customHeight="1" x14ac:dyDescent="0.45">
      <c r="A877" s="2"/>
      <c r="E877" s="9"/>
      <c r="F877" s="9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ht="14.25" customHeight="1" x14ac:dyDescent="0.45">
      <c r="A878" s="2"/>
      <c r="E878" s="9"/>
      <c r="F878" s="9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ht="14.25" customHeight="1" x14ac:dyDescent="0.45">
      <c r="A879" s="2"/>
      <c r="E879" s="9"/>
      <c r="F879" s="9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ht="14.25" customHeight="1" x14ac:dyDescent="0.45">
      <c r="A880" s="2"/>
      <c r="E880" s="9"/>
      <c r="F880" s="9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ht="14.25" customHeight="1" x14ac:dyDescent="0.45">
      <c r="A881" s="2"/>
      <c r="E881" s="9"/>
      <c r="F881" s="9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ht="14.25" customHeight="1" x14ac:dyDescent="0.45">
      <c r="A882" s="2"/>
      <c r="E882" s="9"/>
      <c r="F882" s="9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ht="14.25" customHeight="1" x14ac:dyDescent="0.45">
      <c r="A883" s="2"/>
      <c r="E883" s="9"/>
      <c r="F883" s="9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ht="14.25" customHeight="1" x14ac:dyDescent="0.45">
      <c r="A884" s="2"/>
      <c r="E884" s="9"/>
      <c r="F884" s="9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ht="14.25" customHeight="1" x14ac:dyDescent="0.45">
      <c r="A885" s="2"/>
      <c r="E885" s="9"/>
      <c r="F885" s="9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ht="14.25" customHeight="1" x14ac:dyDescent="0.45">
      <c r="A886" s="2"/>
      <c r="E886" s="9"/>
      <c r="F886" s="9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ht="14.25" customHeight="1" x14ac:dyDescent="0.45">
      <c r="A887" s="2"/>
      <c r="E887" s="9"/>
      <c r="F887" s="9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ht="14.25" customHeight="1" x14ac:dyDescent="0.45">
      <c r="A888" s="2"/>
      <c r="E888" s="9"/>
      <c r="F888" s="9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ht="14.25" customHeight="1" x14ac:dyDescent="0.45">
      <c r="A889" s="2"/>
      <c r="E889" s="9"/>
      <c r="F889" s="9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ht="14.25" customHeight="1" x14ac:dyDescent="0.45">
      <c r="A890" s="2"/>
      <c r="E890" s="9"/>
      <c r="F890" s="9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ht="14.25" customHeight="1" x14ac:dyDescent="0.45">
      <c r="A891" s="2"/>
      <c r="E891" s="9"/>
      <c r="F891" s="9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ht="14.25" customHeight="1" x14ac:dyDescent="0.45">
      <c r="A892" s="2"/>
      <c r="E892" s="9"/>
      <c r="F892" s="9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ht="14.25" customHeight="1" x14ac:dyDescent="0.45">
      <c r="A893" s="2"/>
      <c r="E893" s="9"/>
      <c r="F893" s="9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ht="14.25" customHeight="1" x14ac:dyDescent="0.45">
      <c r="A894" s="2"/>
      <c r="E894" s="9"/>
      <c r="F894" s="9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ht="14.25" customHeight="1" x14ac:dyDescent="0.45">
      <c r="A895" s="2"/>
      <c r="E895" s="9"/>
      <c r="F895" s="9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ht="14.25" customHeight="1" x14ac:dyDescent="0.45">
      <c r="A896" s="2"/>
      <c r="E896" s="9"/>
      <c r="F896" s="9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ht="14.25" customHeight="1" x14ac:dyDescent="0.45">
      <c r="A897" s="2"/>
      <c r="E897" s="9"/>
      <c r="F897" s="9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ht="14.25" customHeight="1" x14ac:dyDescent="0.45">
      <c r="A898" s="2"/>
      <c r="E898" s="9"/>
      <c r="F898" s="9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ht="14.25" customHeight="1" x14ac:dyDescent="0.45">
      <c r="A899" s="2"/>
      <c r="E899" s="9"/>
      <c r="F899" s="9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ht="14.25" customHeight="1" x14ac:dyDescent="0.45">
      <c r="A900" s="2"/>
      <c r="E900" s="9"/>
      <c r="F900" s="9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ht="14.25" customHeight="1" x14ac:dyDescent="0.45">
      <c r="A901" s="2"/>
      <c r="E901" s="9"/>
      <c r="F901" s="9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ht="14.25" customHeight="1" x14ac:dyDescent="0.45">
      <c r="A902" s="2"/>
      <c r="E902" s="9"/>
      <c r="F902" s="9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ht="14.25" customHeight="1" x14ac:dyDescent="0.45">
      <c r="A903" s="2"/>
      <c r="E903" s="9"/>
      <c r="F903" s="9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ht="14.25" customHeight="1" x14ac:dyDescent="0.45">
      <c r="A904" s="2"/>
      <c r="E904" s="9"/>
      <c r="F904" s="9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ht="14.25" customHeight="1" x14ac:dyDescent="0.45">
      <c r="A905" s="2"/>
      <c r="E905" s="9"/>
      <c r="F905" s="9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ht="14.25" customHeight="1" x14ac:dyDescent="0.45">
      <c r="A906" s="2"/>
      <c r="E906" s="9"/>
      <c r="F906" s="9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ht="14.25" customHeight="1" x14ac:dyDescent="0.45">
      <c r="A907" s="2"/>
      <c r="E907" s="9"/>
      <c r="F907" s="9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ht="14.25" customHeight="1" x14ac:dyDescent="0.45">
      <c r="A908" s="2"/>
      <c r="E908" s="9"/>
      <c r="F908" s="9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ht="14.25" customHeight="1" x14ac:dyDescent="0.45">
      <c r="A909" s="2"/>
      <c r="E909" s="9"/>
      <c r="F909" s="9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ht="14.25" customHeight="1" x14ac:dyDescent="0.45">
      <c r="A910" s="2"/>
      <c r="E910" s="9"/>
      <c r="F910" s="9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ht="14.25" customHeight="1" x14ac:dyDescent="0.45">
      <c r="A911" s="2"/>
      <c r="E911" s="9"/>
      <c r="F911" s="9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ht="14.25" customHeight="1" x14ac:dyDescent="0.45">
      <c r="A912" s="2"/>
      <c r="E912" s="9"/>
      <c r="F912" s="9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ht="14.25" customHeight="1" x14ac:dyDescent="0.45">
      <c r="A913" s="2"/>
      <c r="E913" s="9"/>
      <c r="F913" s="9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ht="14.25" customHeight="1" x14ac:dyDescent="0.45">
      <c r="A914" s="2"/>
      <c r="E914" s="9"/>
      <c r="F914" s="9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ht="14.25" customHeight="1" x14ac:dyDescent="0.45">
      <c r="A915" s="2"/>
      <c r="E915" s="9"/>
      <c r="F915" s="9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ht="14.25" customHeight="1" x14ac:dyDescent="0.45">
      <c r="A916" s="2"/>
      <c r="E916" s="9"/>
      <c r="F916" s="9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ht="14.25" customHeight="1" x14ac:dyDescent="0.45">
      <c r="A917" s="2"/>
      <c r="E917" s="9"/>
      <c r="F917" s="9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ht="14.25" customHeight="1" x14ac:dyDescent="0.45">
      <c r="A918" s="2"/>
      <c r="E918" s="9"/>
      <c r="F918" s="9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ht="14.25" customHeight="1" x14ac:dyDescent="0.45">
      <c r="A919" s="2"/>
      <c r="E919" s="9"/>
      <c r="F919" s="9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ht="14.25" customHeight="1" x14ac:dyDescent="0.45">
      <c r="A920" s="2"/>
      <c r="E920" s="9"/>
      <c r="F920" s="9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ht="14.25" customHeight="1" x14ac:dyDescent="0.45">
      <c r="A921" s="2"/>
      <c r="E921" s="9"/>
      <c r="F921" s="9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ht="14.25" customHeight="1" x14ac:dyDescent="0.45">
      <c r="A922" s="2"/>
      <c r="E922" s="9"/>
      <c r="F922" s="9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ht="14.25" customHeight="1" x14ac:dyDescent="0.45">
      <c r="A923" s="2"/>
      <c r="E923" s="9"/>
      <c r="F923" s="9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ht="14.25" customHeight="1" x14ac:dyDescent="0.45">
      <c r="A924" s="2"/>
      <c r="E924" s="9"/>
      <c r="F924" s="9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ht="14.25" customHeight="1" x14ac:dyDescent="0.45">
      <c r="A925" s="2"/>
      <c r="E925" s="9"/>
      <c r="F925" s="9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ht="14.25" customHeight="1" x14ac:dyDescent="0.45">
      <c r="A926" s="2"/>
      <c r="E926" s="9"/>
      <c r="F926" s="9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ht="14.25" customHeight="1" x14ac:dyDescent="0.45">
      <c r="A927" s="2"/>
      <c r="E927" s="9"/>
      <c r="F927" s="9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ht="14.25" customHeight="1" x14ac:dyDescent="0.45">
      <c r="A928" s="2"/>
      <c r="E928" s="9"/>
      <c r="F928" s="9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ht="14.25" customHeight="1" x14ac:dyDescent="0.45">
      <c r="A929" s="2"/>
      <c r="E929" s="9"/>
      <c r="F929" s="9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ht="14.25" customHeight="1" x14ac:dyDescent="0.45">
      <c r="A930" s="2"/>
      <c r="E930" s="9"/>
      <c r="F930" s="9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ht="14.25" customHeight="1" x14ac:dyDescent="0.45">
      <c r="A931" s="2"/>
      <c r="E931" s="9"/>
      <c r="F931" s="9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ht="14.25" customHeight="1" x14ac:dyDescent="0.45">
      <c r="A932" s="2"/>
      <c r="E932" s="9"/>
      <c r="F932" s="9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ht="14.25" customHeight="1" x14ac:dyDescent="0.45">
      <c r="A933" s="2"/>
      <c r="E933" s="9"/>
      <c r="F933" s="9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ht="14.25" customHeight="1" x14ac:dyDescent="0.45">
      <c r="A934" s="2"/>
      <c r="E934" s="9"/>
      <c r="F934" s="9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ht="14.25" customHeight="1" x14ac:dyDescent="0.45">
      <c r="A935" s="2"/>
      <c r="E935" s="9"/>
      <c r="F935" s="9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ht="14.25" customHeight="1" x14ac:dyDescent="0.45">
      <c r="A936" s="2"/>
      <c r="E936" s="9"/>
      <c r="F936" s="9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ht="14.25" customHeight="1" x14ac:dyDescent="0.45">
      <c r="A937" s="2"/>
      <c r="E937" s="9"/>
      <c r="F937" s="9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ht="14.25" customHeight="1" x14ac:dyDescent="0.45">
      <c r="A938" s="2"/>
      <c r="E938" s="9"/>
      <c r="F938" s="9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ht="14.25" customHeight="1" x14ac:dyDescent="0.45">
      <c r="A939" s="2"/>
      <c r="E939" s="9"/>
      <c r="F939" s="9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ht="14.25" customHeight="1" x14ac:dyDescent="0.45">
      <c r="A940" s="2"/>
      <c r="E940" s="9"/>
      <c r="F940" s="9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ht="14.25" customHeight="1" x14ac:dyDescent="0.45">
      <c r="A941" s="2"/>
      <c r="E941" s="9"/>
      <c r="F941" s="9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ht="14.25" customHeight="1" x14ac:dyDescent="0.45">
      <c r="A942" s="2"/>
      <c r="E942" s="9"/>
      <c r="F942" s="9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ht="14.25" customHeight="1" x14ac:dyDescent="0.45">
      <c r="A943" s="2"/>
      <c r="E943" s="9"/>
      <c r="F943" s="9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ht="14.25" customHeight="1" x14ac:dyDescent="0.45">
      <c r="A944" s="2"/>
      <c r="E944" s="9"/>
      <c r="F944" s="9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ht="14.25" customHeight="1" x14ac:dyDescent="0.45">
      <c r="A945" s="2"/>
      <c r="E945" s="9"/>
      <c r="F945" s="9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ht="14.25" customHeight="1" x14ac:dyDescent="0.45">
      <c r="A946" s="2"/>
      <c r="E946" s="9"/>
      <c r="F946" s="9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ht="14.25" customHeight="1" x14ac:dyDescent="0.45">
      <c r="A947" s="2"/>
      <c r="E947" s="9"/>
      <c r="F947" s="9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ht="14.25" customHeight="1" x14ac:dyDescent="0.45">
      <c r="A948" s="2"/>
      <c r="E948" s="9"/>
      <c r="F948" s="9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ht="14.25" customHeight="1" x14ac:dyDescent="0.45">
      <c r="A949" s="2"/>
      <c r="E949" s="9"/>
      <c r="F949" s="9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ht="14.25" customHeight="1" x14ac:dyDescent="0.45">
      <c r="A950" s="2"/>
      <c r="E950" s="9"/>
      <c r="F950" s="9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ht="14.25" customHeight="1" x14ac:dyDescent="0.45">
      <c r="A951" s="2"/>
      <c r="E951" s="9"/>
      <c r="F951" s="9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ht="14.25" customHeight="1" x14ac:dyDescent="0.45">
      <c r="A952" s="2"/>
      <c r="E952" s="9"/>
      <c r="F952" s="9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ht="14.25" customHeight="1" x14ac:dyDescent="0.45">
      <c r="A953" s="2"/>
      <c r="E953" s="9"/>
      <c r="F953" s="9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ht="14.25" customHeight="1" x14ac:dyDescent="0.45">
      <c r="A954" s="2"/>
      <c r="E954" s="9"/>
      <c r="F954" s="9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ht="14.25" customHeight="1" x14ac:dyDescent="0.45">
      <c r="A955" s="2"/>
      <c r="E955" s="9"/>
      <c r="F955" s="9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ht="14.25" customHeight="1" x14ac:dyDescent="0.45">
      <c r="A956" s="2"/>
      <c r="E956" s="9"/>
      <c r="F956" s="9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ht="14.25" customHeight="1" x14ac:dyDescent="0.45">
      <c r="A957" s="2"/>
      <c r="E957" s="9"/>
      <c r="F957" s="9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ht="14.25" customHeight="1" x14ac:dyDescent="0.45">
      <c r="A958" s="2"/>
      <c r="E958" s="9"/>
      <c r="F958" s="9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ht="14.25" customHeight="1" x14ac:dyDescent="0.45">
      <c r="A959" s="2"/>
      <c r="E959" s="9"/>
      <c r="F959" s="9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ht="14.25" customHeight="1" x14ac:dyDescent="0.45">
      <c r="A960" s="2"/>
      <c r="E960" s="9"/>
      <c r="F960" s="9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ht="14.25" customHeight="1" x14ac:dyDescent="0.45">
      <c r="A961" s="2"/>
      <c r="E961" s="9"/>
      <c r="F961" s="9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ht="14.25" customHeight="1" x14ac:dyDescent="0.45">
      <c r="A962" s="2"/>
      <c r="E962" s="9"/>
      <c r="F962" s="9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ht="14.25" customHeight="1" x14ac:dyDescent="0.45">
      <c r="A963" s="2"/>
      <c r="E963" s="9"/>
      <c r="F963" s="9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ht="14.25" customHeight="1" x14ac:dyDescent="0.45">
      <c r="A964" s="2"/>
      <c r="E964" s="9"/>
      <c r="F964" s="9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</row>
  </sheetData>
  <autoFilter ref="A6:R149" xr:uid="{00000000-0009-0000-0000-000000000000}">
    <sortState ref="A7:R148">
      <sortCondition ref="B7:B148"/>
      <sortCondition ref="H7:H148"/>
    </sortState>
  </autoFilter>
  <sortState ref="A7:AI149">
    <sortCondition ref="B7:B149"/>
    <sortCondition ref="H7:H149"/>
  </sortState>
  <pageMargins left="0.7" right="0.7" top="0.75" bottom="0.7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marlina paskiai</dc:creator>
  <cp:lastModifiedBy>User</cp:lastModifiedBy>
  <cp:lastPrinted>2020-01-11T13:49:29Z</cp:lastPrinted>
  <dcterms:created xsi:type="dcterms:W3CDTF">2019-11-12T09:50:53Z</dcterms:created>
  <dcterms:modified xsi:type="dcterms:W3CDTF">2020-01-22T15:43:30Z</dcterms:modified>
</cp:coreProperties>
</file>